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4"/>
  <workbookPr/>
  <mc:AlternateContent xmlns:mc="http://schemas.openxmlformats.org/markup-compatibility/2006">
    <mc:Choice Requires="x15">
      <x15ac:absPath xmlns:x15ac="http://schemas.microsoft.com/office/spreadsheetml/2010/11/ac" url="J:\Forms\2000Series\2229 - EFAP Contractor Invoice\"/>
    </mc:Choice>
  </mc:AlternateContent>
  <xr:revisionPtr revIDLastSave="0" documentId="8_{57026558-2CC3-4F48-B681-D089E964E3D3}" xr6:coauthVersionLast="47" xr6:coauthVersionMax="47" xr10:uidLastSave="{00000000-0000-0000-0000-000000000000}"/>
  <bookViews>
    <workbookView xWindow="28680" yWindow="-120" windowWidth="29040" windowHeight="15840" xr2:uid="{00000000-000D-0000-FFFF-FFFF00000000}"/>
  </bookViews>
  <sheets>
    <sheet name="Instructions" sheetId="2" r:id="rId1"/>
    <sheet name="Year Rollup" sheetId="15" r:id="rId2"/>
    <sheet name="July" sheetId="3" r:id="rId3"/>
    <sheet name="Aug" sheetId="4" r:id="rId4"/>
    <sheet name="Sept" sheetId="5" r:id="rId5"/>
    <sheet name="Oct" sheetId="6" r:id="rId6"/>
    <sheet name="Nov" sheetId="7" r:id="rId7"/>
    <sheet name="Dec" sheetId="8" r:id="rId8"/>
    <sheet name="Jan" sheetId="9" r:id="rId9"/>
    <sheet name="Feb" sheetId="10" r:id="rId10"/>
    <sheet name="Mar" sheetId="11" r:id="rId11"/>
    <sheet name="Apr" sheetId="12" r:id="rId12"/>
    <sheet name="May" sheetId="13" r:id="rId13"/>
    <sheet name="Jun" sheetId="14" r:id="rId14"/>
    <sheet name="Closeout Report" sheetId="17" r:id="rId15"/>
  </sheets>
  <definedNames>
    <definedName name="_xlnm.Print_Area" localSheetId="0">Instructions!$A$1:$A$31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7" i="17" l="1"/>
  <c r="F9" i="17"/>
  <c r="Q3" i="14" l="1"/>
  <c r="I70" i="14" s="1"/>
  <c r="O72" i="14" s="1"/>
  <c r="Q3" i="13"/>
  <c r="I70" i="13" s="1"/>
  <c r="O72" i="13" s="1"/>
  <c r="Q3" i="12"/>
  <c r="I70" i="12" s="1"/>
  <c r="O72" i="12" s="1"/>
  <c r="Q3" i="11"/>
  <c r="I70" i="11" s="1"/>
  <c r="O72" i="11" s="1"/>
  <c r="Q3" i="10"/>
  <c r="I70" i="10" s="1"/>
  <c r="O72" i="10" s="1"/>
  <c r="Q3" i="9"/>
  <c r="I70" i="9" s="1"/>
  <c r="O72" i="9" s="1"/>
  <c r="Q3" i="8"/>
  <c r="I70" i="8" s="1"/>
  <c r="O72" i="8" s="1"/>
  <c r="Q3" i="7"/>
  <c r="I70" i="7" s="1"/>
  <c r="O72" i="7" s="1"/>
  <c r="Q3" i="6"/>
  <c r="I70" i="6" s="1"/>
  <c r="O72" i="6" s="1"/>
  <c r="Q3" i="5" l="1"/>
  <c r="I70" i="5" s="1"/>
  <c r="O72" i="5" s="1"/>
  <c r="Q3" i="4"/>
  <c r="I70" i="4" s="1"/>
  <c r="O72" i="4" s="1"/>
  <c r="I70" i="3"/>
  <c r="O72" i="3" s="1"/>
  <c r="E31" i="17" l="1"/>
  <c r="E30" i="17"/>
  <c r="E26" i="17"/>
  <c r="E25" i="17"/>
  <c r="D25" i="17"/>
  <c r="D26" i="17"/>
  <c r="E29" i="17"/>
  <c r="G31" i="15"/>
  <c r="G29" i="15"/>
  <c r="G27" i="15"/>
  <c r="G25" i="15"/>
  <c r="G23" i="15"/>
  <c r="G21" i="15"/>
  <c r="A15" i="17"/>
  <c r="A13" i="17"/>
  <c r="A11" i="17"/>
  <c r="F15" i="15"/>
  <c r="B13" i="15"/>
  <c r="B12" i="15"/>
  <c r="B11" i="15"/>
  <c r="F15" i="14"/>
  <c r="M68" i="14" s="1"/>
  <c r="F15" i="13"/>
  <c r="M68" i="13" s="1"/>
  <c r="F15" i="12"/>
  <c r="M68" i="12" s="1"/>
  <c r="F15" i="11"/>
  <c r="M68" i="11" s="1"/>
  <c r="F15" i="10"/>
  <c r="M68" i="10" s="1"/>
  <c r="F15" i="9"/>
  <c r="M68" i="9" s="1"/>
  <c r="F15" i="8"/>
  <c r="M68" i="8" s="1"/>
  <c r="F15" i="7"/>
  <c r="M68" i="7" s="1"/>
  <c r="F15" i="6"/>
  <c r="M68" i="6" s="1"/>
  <c r="F15" i="5"/>
  <c r="M68" i="5" s="1"/>
  <c r="B13" i="14"/>
  <c r="B12" i="14"/>
  <c r="B11" i="14"/>
  <c r="B13" i="13"/>
  <c r="B12" i="13"/>
  <c r="B11" i="13"/>
  <c r="B13" i="12"/>
  <c r="B12" i="12"/>
  <c r="B11" i="12"/>
  <c r="B13" i="11"/>
  <c r="B12" i="11"/>
  <c r="B11" i="11"/>
  <c r="B13" i="10"/>
  <c r="B12" i="10"/>
  <c r="B11" i="10"/>
  <c r="B13" i="9"/>
  <c r="B12" i="9"/>
  <c r="B11" i="9"/>
  <c r="B13" i="8"/>
  <c r="B12" i="8"/>
  <c r="B11" i="8"/>
  <c r="B13" i="7"/>
  <c r="B12" i="7"/>
  <c r="B11" i="7"/>
  <c r="B13" i="6"/>
  <c r="B12" i="6"/>
  <c r="B11" i="6"/>
  <c r="B13" i="5"/>
  <c r="B12" i="5"/>
  <c r="B11" i="5"/>
  <c r="F15" i="4"/>
  <c r="M68" i="4" s="1"/>
  <c r="B13" i="4"/>
  <c r="B11" i="4"/>
  <c r="B12" i="4"/>
  <c r="I38" i="15"/>
  <c r="G33" i="15" l="1"/>
  <c r="F98" i="17" l="1"/>
  <c r="D73" i="17"/>
  <c r="F73" i="17" s="1"/>
  <c r="D96" i="17"/>
  <c r="F96" i="17" s="1"/>
  <c r="D50" i="17"/>
  <c r="F50" i="17" s="1"/>
  <c r="E28" i="17"/>
  <c r="E27" i="17"/>
  <c r="D28" i="17"/>
  <c r="D27" i="17"/>
  <c r="E24" i="17"/>
  <c r="E23" i="17"/>
  <c r="D24" i="17"/>
  <c r="D23" i="17"/>
  <c r="D91" i="17"/>
  <c r="F86" i="17"/>
  <c r="F85" i="17"/>
  <c r="E91" i="17"/>
  <c r="F90" i="17"/>
  <c r="F89" i="17"/>
  <c r="F88" i="17"/>
  <c r="F87" i="17"/>
  <c r="F84" i="17"/>
  <c r="F83" i="17"/>
  <c r="E68" i="17"/>
  <c r="F67" i="17"/>
  <c r="F66" i="17"/>
  <c r="F65" i="17"/>
  <c r="F64" i="17"/>
  <c r="F63" i="17"/>
  <c r="F62" i="17"/>
  <c r="F61" i="17"/>
  <c r="F60" i="17"/>
  <c r="D68" i="17"/>
  <c r="D32" i="17" l="1"/>
  <c r="F99" i="17"/>
  <c r="F91" i="17"/>
  <c r="D95" i="17" s="1"/>
  <c r="F68" i="17"/>
  <c r="D72" i="17" s="1"/>
  <c r="F45" i="17"/>
  <c r="F44" i="17"/>
  <c r="F43" i="17"/>
  <c r="F42" i="17"/>
  <c r="F41" i="17"/>
  <c r="F40" i="17"/>
  <c r="F31" i="17"/>
  <c r="F30" i="17"/>
  <c r="F29" i="17"/>
  <c r="F28" i="17"/>
  <c r="F27" i="17"/>
  <c r="F26" i="17"/>
  <c r="F25" i="17"/>
  <c r="F24" i="17"/>
  <c r="F23" i="17"/>
  <c r="E46" i="17"/>
  <c r="D46" i="17"/>
  <c r="E32" i="17"/>
  <c r="F32" i="17" l="1"/>
  <c r="F46" i="17"/>
  <c r="D49" i="17" s="1"/>
  <c r="K33" i="14"/>
  <c r="I33" i="14"/>
  <c r="M31" i="14"/>
  <c r="G31" i="14"/>
  <c r="M29" i="14"/>
  <c r="G29" i="14"/>
  <c r="M27" i="14"/>
  <c r="G27" i="14"/>
  <c r="M25" i="14"/>
  <c r="G25" i="14"/>
  <c r="M23" i="14"/>
  <c r="G23" i="14"/>
  <c r="M21" i="14"/>
  <c r="G21" i="14"/>
  <c r="K33" i="13"/>
  <c r="I33" i="13"/>
  <c r="M31" i="13"/>
  <c r="G31" i="13"/>
  <c r="M29" i="13"/>
  <c r="G29" i="13"/>
  <c r="M27" i="13"/>
  <c r="G27" i="13"/>
  <c r="M25" i="13"/>
  <c r="G25" i="13"/>
  <c r="M23" i="13"/>
  <c r="G23" i="13"/>
  <c r="M21" i="13"/>
  <c r="G21" i="13"/>
  <c r="K33" i="12"/>
  <c r="I33" i="12"/>
  <c r="M31" i="12"/>
  <c r="G31" i="12"/>
  <c r="M29" i="12"/>
  <c r="G29" i="12"/>
  <c r="M27" i="12"/>
  <c r="G27" i="12"/>
  <c r="M25" i="12"/>
  <c r="G25" i="12"/>
  <c r="M23" i="12"/>
  <c r="G23" i="12"/>
  <c r="M21" i="12"/>
  <c r="G21" i="12"/>
  <c r="K33" i="11"/>
  <c r="I33" i="11"/>
  <c r="M31" i="11"/>
  <c r="G31" i="11"/>
  <c r="M29" i="11"/>
  <c r="G29" i="11"/>
  <c r="M27" i="11"/>
  <c r="G27" i="11"/>
  <c r="M25" i="11"/>
  <c r="G25" i="11"/>
  <c r="M23" i="11"/>
  <c r="G23" i="11"/>
  <c r="M21" i="11"/>
  <c r="G21" i="11"/>
  <c r="K33" i="10"/>
  <c r="I33" i="10"/>
  <c r="M31" i="10"/>
  <c r="G31" i="10"/>
  <c r="M29" i="10"/>
  <c r="G29" i="10"/>
  <c r="M27" i="10"/>
  <c r="G27" i="10"/>
  <c r="M25" i="10"/>
  <c r="G25" i="10"/>
  <c r="M23" i="10"/>
  <c r="G23" i="10"/>
  <c r="M21" i="10"/>
  <c r="G21" i="10"/>
  <c r="K33" i="9"/>
  <c r="I33" i="9"/>
  <c r="M31" i="9"/>
  <c r="G31" i="9"/>
  <c r="M29" i="9"/>
  <c r="G29" i="9"/>
  <c r="M27" i="9"/>
  <c r="G27" i="9"/>
  <c r="M25" i="9"/>
  <c r="G25" i="9"/>
  <c r="M23" i="9"/>
  <c r="G23" i="9"/>
  <c r="M21" i="9"/>
  <c r="G21" i="9"/>
  <c r="K33" i="8"/>
  <c r="I33" i="8"/>
  <c r="M31" i="8"/>
  <c r="G31" i="8"/>
  <c r="M29" i="8"/>
  <c r="G29" i="8"/>
  <c r="M27" i="8"/>
  <c r="G27" i="8"/>
  <c r="M25" i="8"/>
  <c r="G25" i="8"/>
  <c r="M23" i="8"/>
  <c r="G23" i="8"/>
  <c r="M21" i="8"/>
  <c r="G21" i="8"/>
  <c r="K33" i="7"/>
  <c r="I33" i="7"/>
  <c r="M31" i="7"/>
  <c r="G31" i="7"/>
  <c r="M29" i="7"/>
  <c r="G29" i="7"/>
  <c r="M27" i="7"/>
  <c r="G27" i="7"/>
  <c r="M25" i="7"/>
  <c r="G25" i="7"/>
  <c r="M23" i="7"/>
  <c r="G23" i="7"/>
  <c r="M21" i="7"/>
  <c r="G21" i="7"/>
  <c r="K33" i="6"/>
  <c r="I33" i="6"/>
  <c r="M31" i="6"/>
  <c r="G31" i="6"/>
  <c r="M29" i="6"/>
  <c r="G29" i="6"/>
  <c r="M27" i="6"/>
  <c r="G27" i="6"/>
  <c r="M25" i="6"/>
  <c r="G25" i="6"/>
  <c r="M23" i="6"/>
  <c r="G23" i="6"/>
  <c r="M21" i="6"/>
  <c r="G21" i="6"/>
  <c r="G33" i="12" l="1"/>
  <c r="G33" i="6"/>
  <c r="M33" i="14"/>
  <c r="M33" i="13"/>
  <c r="M33" i="12"/>
  <c r="M33" i="11"/>
  <c r="M33" i="10"/>
  <c r="M33" i="9"/>
  <c r="M33" i="8"/>
  <c r="M33" i="7"/>
  <c r="M33" i="6"/>
  <c r="G33" i="14"/>
  <c r="G33" i="13"/>
  <c r="G33" i="11"/>
  <c r="G33" i="10"/>
  <c r="G33" i="9"/>
  <c r="G33" i="8"/>
  <c r="G33" i="7"/>
  <c r="K33" i="5" l="1"/>
  <c r="I33" i="5"/>
  <c r="M31" i="5"/>
  <c r="G31" i="5"/>
  <c r="M29" i="5"/>
  <c r="G29" i="5"/>
  <c r="M27" i="5"/>
  <c r="G27" i="5"/>
  <c r="M25" i="5"/>
  <c r="G25" i="5"/>
  <c r="M23" i="5"/>
  <c r="G23" i="5"/>
  <c r="M21" i="5"/>
  <c r="G21" i="5"/>
  <c r="G33" i="5" l="1"/>
  <c r="M33" i="5"/>
  <c r="M68" i="3"/>
  <c r="G31" i="4" l="1"/>
  <c r="G29" i="4"/>
  <c r="G27" i="4"/>
  <c r="G25" i="4"/>
  <c r="G23" i="4"/>
  <c r="G21" i="4"/>
  <c r="K33" i="4"/>
  <c r="I33" i="4"/>
  <c r="M31" i="4"/>
  <c r="M29" i="4"/>
  <c r="M27" i="4"/>
  <c r="M25" i="4"/>
  <c r="M23" i="4"/>
  <c r="M21" i="4"/>
  <c r="K33" i="3"/>
  <c r="I33" i="3"/>
  <c r="G33" i="3"/>
  <c r="M31" i="3"/>
  <c r="M29" i="3"/>
  <c r="M27" i="3"/>
  <c r="M25" i="3"/>
  <c r="M23" i="3"/>
  <c r="M21" i="3"/>
  <c r="O31" i="4" l="1"/>
  <c r="Q31" i="4" s="1"/>
  <c r="O31" i="14"/>
  <c r="O31" i="12"/>
  <c r="Q31" i="12" s="1"/>
  <c r="O31" i="13"/>
  <c r="Q31" i="13" s="1"/>
  <c r="O23" i="14"/>
  <c r="O23" i="13"/>
  <c r="Q23" i="13" s="1"/>
  <c r="O23" i="12"/>
  <c r="Q23" i="12" s="1"/>
  <c r="O21" i="12"/>
  <c r="O21" i="13"/>
  <c r="O21" i="14"/>
  <c r="O21" i="15" s="1"/>
  <c r="Q21" i="15" s="1"/>
  <c r="O27" i="13"/>
  <c r="Q27" i="13" s="1"/>
  <c r="O27" i="12"/>
  <c r="Q27" i="12" s="1"/>
  <c r="O27" i="14"/>
  <c r="O25" i="12"/>
  <c r="Q25" i="12" s="1"/>
  <c r="O25" i="14"/>
  <c r="O25" i="13"/>
  <c r="Q25" i="13" s="1"/>
  <c r="O29" i="14"/>
  <c r="O29" i="13"/>
  <c r="Q29" i="13" s="1"/>
  <c r="O29" i="12"/>
  <c r="Q29" i="12" s="1"/>
  <c r="O31" i="11"/>
  <c r="Q31" i="11" s="1"/>
  <c r="O31" i="10"/>
  <c r="Q31" i="10" s="1"/>
  <c r="O31" i="7"/>
  <c r="Q31" i="7" s="1"/>
  <c r="O31" i="8"/>
  <c r="Q31" i="8" s="1"/>
  <c r="O31" i="9"/>
  <c r="Q31" i="9" s="1"/>
  <c r="O31" i="6"/>
  <c r="Q31" i="6" s="1"/>
  <c r="O31" i="5"/>
  <c r="Q31" i="5" s="1"/>
  <c r="O29" i="10"/>
  <c r="Q29" i="10" s="1"/>
  <c r="O29" i="6"/>
  <c r="Q29" i="6" s="1"/>
  <c r="O29" i="9"/>
  <c r="Q29" i="9" s="1"/>
  <c r="O29" i="7"/>
  <c r="Q29" i="7" s="1"/>
  <c r="O29" i="8"/>
  <c r="Q29" i="8" s="1"/>
  <c r="O29" i="11"/>
  <c r="Q29" i="11" s="1"/>
  <c r="O29" i="5"/>
  <c r="Q29" i="5" s="1"/>
  <c r="O27" i="4"/>
  <c r="Q27" i="4" s="1"/>
  <c r="O27" i="11"/>
  <c r="Q27" i="11" s="1"/>
  <c r="O27" i="10"/>
  <c r="Q27" i="10" s="1"/>
  <c r="O27" i="9"/>
  <c r="Q27" i="9" s="1"/>
  <c r="O27" i="8"/>
  <c r="Q27" i="8" s="1"/>
  <c r="O27" i="7"/>
  <c r="Q27" i="7" s="1"/>
  <c r="O27" i="6"/>
  <c r="Q27" i="6" s="1"/>
  <c r="O27" i="5"/>
  <c r="Q27" i="5" s="1"/>
  <c r="O25" i="10"/>
  <c r="Q25" i="10" s="1"/>
  <c r="O25" i="9"/>
  <c r="Q25" i="9" s="1"/>
  <c r="O25" i="8"/>
  <c r="Q25" i="8" s="1"/>
  <c r="O25" i="7"/>
  <c r="Q25" i="7" s="1"/>
  <c r="O25" i="6"/>
  <c r="Q25" i="6" s="1"/>
  <c r="O25" i="11"/>
  <c r="Q25" i="11" s="1"/>
  <c r="O25" i="5"/>
  <c r="Q25" i="5" s="1"/>
  <c r="O21" i="9"/>
  <c r="Q21" i="9" s="1"/>
  <c r="O21" i="11"/>
  <c r="Q21" i="11" s="1"/>
  <c r="O21" i="8"/>
  <c r="Q21" i="8" s="1"/>
  <c r="O21" i="10"/>
  <c r="Q21" i="10" s="1"/>
  <c r="O21" i="7"/>
  <c r="Q21" i="7" s="1"/>
  <c r="O21" i="6"/>
  <c r="Q21" i="6" s="1"/>
  <c r="O21" i="5"/>
  <c r="Q21" i="5" s="1"/>
  <c r="O23" i="6"/>
  <c r="Q23" i="6" s="1"/>
  <c r="O23" i="8"/>
  <c r="Q23" i="8" s="1"/>
  <c r="O23" i="11"/>
  <c r="Q23" i="11" s="1"/>
  <c r="O23" i="9"/>
  <c r="Q23" i="9" s="1"/>
  <c r="O23" i="7"/>
  <c r="Q23" i="7" s="1"/>
  <c r="O23" i="10"/>
  <c r="Q23" i="10" s="1"/>
  <c r="O23" i="5"/>
  <c r="Q23" i="5" s="1"/>
  <c r="O27" i="3"/>
  <c r="Q27" i="3" s="1"/>
  <c r="O29" i="4"/>
  <c r="Q29" i="4" s="1"/>
  <c r="O29" i="3"/>
  <c r="Q29" i="3" s="1"/>
  <c r="O31" i="3"/>
  <c r="Q31" i="3" s="1"/>
  <c r="O23" i="4"/>
  <c r="Q23" i="4" s="1"/>
  <c r="O25" i="4"/>
  <c r="Q25" i="4" s="1"/>
  <c r="O25" i="3"/>
  <c r="Q25" i="3" s="1"/>
  <c r="O23" i="3"/>
  <c r="Q23" i="3" s="1"/>
  <c r="O21" i="3"/>
  <c r="Q21" i="3" s="1"/>
  <c r="O21" i="4"/>
  <c r="Q21" i="4" s="1"/>
  <c r="M33" i="4"/>
  <c r="G33" i="4"/>
  <c r="M33" i="3"/>
  <c r="O29" i="15" l="1"/>
  <c r="Q29" i="15" s="1"/>
  <c r="Q29" i="14"/>
  <c r="O33" i="12"/>
  <c r="Q33" i="12" s="1"/>
  <c r="O33" i="13"/>
  <c r="Q33" i="13" s="1"/>
  <c r="O33" i="14"/>
  <c r="O23" i="15"/>
  <c r="Q23" i="15" s="1"/>
  <c r="Q23" i="14"/>
  <c r="O25" i="15"/>
  <c r="Q25" i="15" s="1"/>
  <c r="Q25" i="14"/>
  <c r="O31" i="15"/>
  <c r="Q31" i="15" s="1"/>
  <c r="Q31" i="14"/>
  <c r="O27" i="15"/>
  <c r="Q27" i="15" s="1"/>
  <c r="Q27" i="14"/>
  <c r="Q21" i="13"/>
  <c r="O33" i="8"/>
  <c r="Q33" i="8" s="1"/>
  <c r="O33" i="10"/>
  <c r="Q33" i="10" s="1"/>
  <c r="O33" i="7"/>
  <c r="Q33" i="7" s="1"/>
  <c r="O33" i="6"/>
  <c r="Q33" i="6" s="1"/>
  <c r="Q21" i="14"/>
  <c r="Q21" i="12"/>
  <c r="O33" i="11"/>
  <c r="Q33" i="11" s="1"/>
  <c r="O33" i="9"/>
  <c r="Q33" i="9" s="1"/>
  <c r="O33" i="5"/>
  <c r="Q33" i="5" s="1"/>
  <c r="O33" i="3"/>
  <c r="Q33" i="3" s="1"/>
  <c r="O33" i="4"/>
  <c r="Q33" i="4" s="1"/>
  <c r="O33" i="15" l="1"/>
  <c r="Q33" i="15" s="1"/>
  <c r="Q33" i="14"/>
</calcChain>
</file>

<file path=xl/sharedStrings.xml><?xml version="1.0" encoding="utf-8"?>
<sst xmlns="http://schemas.openxmlformats.org/spreadsheetml/2006/main" count="936" uniqueCount="144">
  <si>
    <t>Food Assistance 
PO Box 42560 
Olympia, WA  98504-2560 
foodassistance@agr.wa.gov</t>
  </si>
  <si>
    <t>Emergency Food Assistance Program (EFAP)</t>
  </si>
  <si>
    <t>Lead Agency Invoice Voucher Instructions - Supplemental Funding - SFY25</t>
  </si>
  <si>
    <t>The signed report must be scanned and emailed with a detailed general ledger to WSDA.</t>
  </si>
  <si>
    <t>These sheets are protected: you may only input data into shaded cells.</t>
  </si>
  <si>
    <t>Note: gray cells have formulas and are protected; the calculations automatically update the Year Rollup tab.</t>
  </si>
  <si>
    <t>1) On the July tab,  fill in the following information:</t>
  </si>
  <si>
    <r>
      <t xml:space="preserve">* Lead Agency Name and Address
</t>
    </r>
    <r>
      <rPr>
        <sz val="11"/>
        <rFont val="Calibri Light"/>
        <family val="2"/>
        <scheme val="major"/>
      </rPr>
      <t xml:space="preserve">   This information must match records on file for your Statewide Vendor Registration.</t>
    </r>
  </si>
  <si>
    <r>
      <t xml:space="preserve">* Statewide Vendor Number
</t>
    </r>
    <r>
      <rPr>
        <sz val="11"/>
        <rFont val="Calibri Light"/>
        <family val="2"/>
        <scheme val="major"/>
      </rPr>
      <t xml:space="preserve">   To update information, see: ofm.wa.gov/it-systems/accounting-systems/statewide-vendorpayee-services </t>
    </r>
  </si>
  <si>
    <t>* Agreement Number</t>
  </si>
  <si>
    <r>
      <t xml:space="preserve">* Total Yearly Budget  </t>
    </r>
    <r>
      <rPr>
        <sz val="10"/>
        <rFont val="Calibri Light"/>
        <family val="2"/>
        <scheme val="major"/>
      </rPr>
      <t>(Indirect, Admin, Food Pantry Operations, Food Bank Operations, Equipment/Capital Improvement, 
    Special Dietary Needs Food)</t>
    </r>
  </si>
  <si>
    <t>This information is automatically transferred to the other tabs for the remaining months.</t>
  </si>
  <si>
    <r>
      <t>2) On each month's tab, fill in the following sections</t>
    </r>
    <r>
      <rPr>
        <sz val="11"/>
        <rFont val="Calibri Light"/>
        <family val="2"/>
        <scheme val="major"/>
      </rPr>
      <t xml:space="preserve"> (these fields will automatically update the Year Rollup Tab)</t>
    </r>
    <r>
      <rPr>
        <sz val="11"/>
        <rFont val="Calibri"/>
        <family val="2"/>
        <scheme val="minor"/>
      </rPr>
      <t>:</t>
    </r>
  </si>
  <si>
    <t xml:space="preserve">     Expenditure Detail:</t>
  </si>
  <si>
    <r>
      <t xml:space="preserve">* Expended This Period, by Budget Category </t>
    </r>
    <r>
      <rPr>
        <sz val="10"/>
        <rFont val="Calibri Light"/>
        <family val="2"/>
        <scheme val="major"/>
      </rPr>
      <t>(Indirect, Admin, Food Pantry Operations, Food Bank Operations,   
   Equipment/Capital Improvement, Special Dietary Needs Food)</t>
    </r>
  </si>
  <si>
    <r>
      <t>* Billing Adjustment, if applicable:</t>
    </r>
    <r>
      <rPr>
        <sz val="11"/>
        <rFont val="Calibri Light"/>
        <family val="2"/>
        <scheme val="major"/>
      </rPr>
      <t xml:space="preserve"> If you make a fiscal error, or need to make some sort of adjustment to the 
     fiscal portion of a previously submitted report, please use the "Billing Adjustment" column.</t>
    </r>
  </si>
  <si>
    <r>
      <t xml:space="preserve">     Food Purchases Report </t>
    </r>
    <r>
      <rPr>
        <sz val="11"/>
        <color theme="8" tint="-0.249977111117893"/>
        <rFont val="Calibri Light"/>
        <family val="2"/>
        <scheme val="major"/>
      </rPr>
      <t>(Include all Food Pantries, and if applicable, Food Bank (distribution center)</t>
    </r>
    <r>
      <rPr>
        <sz val="11"/>
        <color theme="8" tint="-0.249977111117893"/>
        <rFont val="Calibri"/>
        <family val="2"/>
        <scheme val="minor"/>
      </rPr>
      <t>:</t>
    </r>
  </si>
  <si>
    <r>
      <t xml:space="preserve">* Total dollars of food purchases for the month 
</t>
    </r>
    <r>
      <rPr>
        <sz val="11"/>
        <rFont val="Calibri Light"/>
        <family val="2"/>
        <scheme val="major"/>
      </rPr>
      <t xml:space="preserve">     Enter the total dollar amount spent on all food purchases made only with EFAP Supplemental funds.</t>
    </r>
  </si>
  <si>
    <t>3) Sign, enter the title of the authorized signer, and date each month's Invoice Voucher.
    Email it with the detailed general ledger to your FA Representative on or before the 20th of the month.</t>
  </si>
  <si>
    <t>4) Closeout Report: Fill out all applicable highlighted cells in the Closeout Report tab and submit report 
     to your FA Representative.</t>
  </si>
  <si>
    <r>
      <t xml:space="preserve">Section 1 - Lead Agency Information:  </t>
    </r>
    <r>
      <rPr>
        <sz val="11"/>
        <rFont val="Calibri Light"/>
        <family val="2"/>
        <scheme val="major"/>
      </rPr>
      <t>C) Contact Person, D) Phone Number, and E) Email Address</t>
    </r>
  </si>
  <si>
    <r>
      <t xml:space="preserve">Section 3 - Lead Agency Budget:   </t>
    </r>
    <r>
      <rPr>
        <sz val="11"/>
        <rFont val="Calibri Light"/>
        <family val="2"/>
        <scheme val="major"/>
      </rPr>
      <t>A) EFAP Expenditures, B) Match/ In-Kind Other Resources by Budget Category, 
     and Match Exemption Granted by WSDA (Yes/No)</t>
    </r>
  </si>
  <si>
    <r>
      <t xml:space="preserve">Section 4 - Food Bank(s) Budget:  </t>
    </r>
    <r>
      <rPr>
        <sz val="11"/>
        <rFont val="Calibri Light"/>
        <family val="2"/>
        <scheme val="major"/>
      </rPr>
      <t>A) EFAP Expenditures, B) Match/In-Kind Other Resources by Budget Category, 
     and Total Food Purchases</t>
    </r>
  </si>
  <si>
    <r>
      <t xml:space="preserve">Section 5 - Food Pantries' Budget:  </t>
    </r>
    <r>
      <rPr>
        <sz val="11"/>
        <rFont val="Calibri Light"/>
        <family val="2"/>
        <scheme val="major"/>
      </rPr>
      <t>A) EFAP Expenditures, B) Match/In-Kind Other Resources by Budget Category, 
     and Total Food Purchases</t>
    </r>
  </si>
  <si>
    <t>Lead Agency Name and Address:</t>
  </si>
  <si>
    <t>Statewide Vendor Number:</t>
  </si>
  <si>
    <t>EFAP Lead Agency Invoice Voucher - State Supplemental Funding - Year Rollup - SFY25</t>
  </si>
  <si>
    <t xml:space="preserve"> Expenditure Detail</t>
  </si>
  <si>
    <t>Total Yearly Budget</t>
  </si>
  <si>
    <t>Expended to Date</t>
  </si>
  <si>
    <t>Year to Date Balance</t>
  </si>
  <si>
    <t>Indirect</t>
  </si>
  <si>
    <t>Administration</t>
  </si>
  <si>
    <t>Food Pantry Operations</t>
  </si>
  <si>
    <t>Food Bank Operations</t>
  </si>
  <si>
    <t>Equipment/Capital Imp.</t>
  </si>
  <si>
    <t>Special Dietary Needs Food</t>
  </si>
  <si>
    <t>Total This Period</t>
  </si>
  <si>
    <t xml:space="preserve"> Food Purchases Report</t>
  </si>
  <si>
    <t>Total dollars of food purchases for the year:</t>
  </si>
  <si>
    <t xml:space="preserve">          Food purchases include all food pantries, and if applicable </t>
  </si>
  <si>
    <t xml:space="preserve">  Includes "Regular" and "Special Dietary Needs" food</t>
  </si>
  <si>
    <t xml:space="preserve">               food bank (distribution center) EFAP only purchased food.  </t>
  </si>
  <si>
    <t>WASHINGTON STATE</t>
  </si>
  <si>
    <t>AGENCY USE ONLY</t>
  </si>
  <si>
    <t>DEPARTMENT OF AGRICULTURE</t>
  </si>
  <si>
    <t>Agency</t>
  </si>
  <si>
    <t>Agreement Number</t>
  </si>
  <si>
    <r>
      <t xml:space="preserve">INVOICE VOUCHER </t>
    </r>
    <r>
      <rPr>
        <sz val="8"/>
        <rFont val="Times New Roman"/>
        <family val="1"/>
      </rPr>
      <t>(Form A19-1A)</t>
    </r>
  </si>
  <si>
    <t>K</t>
  </si>
  <si>
    <t>AGENCY</t>
  </si>
  <si>
    <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</si>
  <si>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Washington State Department of Agriculture
Food Assistance
PO Box 42560
Olympia, WA 98504-2560</t>
  </si>
  <si>
    <t>VENDOR OR CLAIMANT (Warrant is to be payable to)</t>
  </si>
  <si>
    <t>Signature</t>
  </si>
  <si>
    <t>Title</t>
  </si>
  <si>
    <t>Date</t>
  </si>
  <si>
    <t>EFAP Lead Agency Invoice Voucher - State Supplemental Funding - SFY25</t>
  </si>
  <si>
    <t>Expended This Period</t>
  </si>
  <si>
    <t>Billing Adjustment</t>
  </si>
  <si>
    <t xml:space="preserve">Net Amount Requested </t>
  </si>
  <si>
    <t>Total dollars of food purchases for the month:</t>
  </si>
  <si>
    <t>BELOW FOR DEPARTMENT OF AGRICULTURE USE ONLY</t>
  </si>
  <si>
    <t>Federal Tax ID Number</t>
  </si>
  <si>
    <t>Program Approval</t>
  </si>
  <si>
    <t>Doc Input Date</t>
  </si>
  <si>
    <t>Current Doc Number</t>
  </si>
  <si>
    <t>Reference Doc Number</t>
  </si>
  <si>
    <t>Vendor Number</t>
  </si>
  <si>
    <t>Account Number</t>
  </si>
  <si>
    <t>Vendor Message</t>
  </si>
  <si>
    <t>SFY25 EFAP Sup.</t>
  </si>
  <si>
    <t>Trans 
Code</t>
  </si>
  <si>
    <t>Fund Source</t>
  </si>
  <si>
    <t>Fund 
(Acct)</t>
  </si>
  <si>
    <t>Appn Index</t>
  </si>
  <si>
    <t>Program 
Index</t>
  </si>
  <si>
    <t>Sub 
Obj</t>
  </si>
  <si>
    <t>Sub 
Sub Obj</t>
  </si>
  <si>
    <t>Amount</t>
  </si>
  <si>
    <t>Invoice Number</t>
  </si>
  <si>
    <t>GFS</t>
  </si>
  <si>
    <t>001</t>
  </si>
  <si>
    <t>AD*</t>
  </si>
  <si>
    <t>92131</t>
  </si>
  <si>
    <t>NZ</t>
  </si>
  <si>
    <t>EFAP Sup. Jul.</t>
  </si>
  <si>
    <t>Accounting Approval For Payment</t>
  </si>
  <si>
    <t>Warrant Total</t>
  </si>
  <si>
    <t>Warrant Number</t>
  </si>
  <si>
    <r>
      <rPr>
        <b/>
        <sz val="2"/>
        <color theme="1"/>
        <rFont val="Times New Roman"/>
        <family val="1"/>
      </rP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</si>
  <si>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EFAP Sup. Aug.</t>
  </si>
  <si>
    <t>EFAP Sup. Sept.</t>
  </si>
  <si>
    <t>EFAP Sup. Oct.</t>
  </si>
  <si>
    <t>EFAP Sup. Nov.</t>
  </si>
  <si>
    <t>EFAP Sup. Dec.</t>
  </si>
  <si>
    <t>EFAP Sup. Jan.</t>
  </si>
  <si>
    <t>EFAP Sup. Feb.</t>
  </si>
  <si>
    <t>EFAP Sup. Mar.</t>
  </si>
  <si>
    <t>EFAP Sup. Apr.</t>
  </si>
  <si>
    <t>EFAP Sup. May</t>
  </si>
  <si>
    <t>EFAP Sup. Jun.</t>
  </si>
  <si>
    <t>EFAP Lead Agency Closeout Report - State Supplemental Funding - SFY25</t>
  </si>
  <si>
    <t>Due Date: August 15</t>
  </si>
  <si>
    <t>State Fiscal Year: July 1 - June 30</t>
  </si>
  <si>
    <t>Section 1: Lead Agency Information</t>
  </si>
  <si>
    <t>A) Lead Agency Name and Address:</t>
  </si>
  <si>
    <t>B) Agreement Number:</t>
  </si>
  <si>
    <t>C) Contact Person:</t>
  </si>
  <si>
    <t>D) Phone Number:</t>
  </si>
  <si>
    <t>E) Email Address:</t>
  </si>
  <si>
    <t>Section 2: Total EFAP Supplemental Budget</t>
  </si>
  <si>
    <t xml:space="preserve"> </t>
  </si>
  <si>
    <t xml:space="preserve">A) EFAP 
     Expenditures  </t>
  </si>
  <si>
    <t>B) Match/In-Kind 
     Other Resources</t>
  </si>
  <si>
    <t>C) Total Costs 
     All Sources</t>
  </si>
  <si>
    <t>Equipment/Capital Improvement</t>
  </si>
  <si>
    <t>In-Kind Labor</t>
  </si>
  <si>
    <t>(Use $18.74 per hour)</t>
  </si>
  <si>
    <t>In-Kind Food</t>
  </si>
  <si>
    <t>(Use $2.16 per pound)</t>
  </si>
  <si>
    <t>In-Kind All Other</t>
  </si>
  <si>
    <t>Total</t>
  </si>
  <si>
    <t>Section 3: Lead Agency Budget</t>
  </si>
  <si>
    <t>C) Total</t>
  </si>
  <si>
    <t>EFAP Percent of Total Costs:</t>
  </si>
  <si>
    <t xml:space="preserve"> (must not exceed 50%)</t>
  </si>
  <si>
    <t>Must = at 
least 50%</t>
  </si>
  <si>
    <t xml:space="preserve">        </t>
  </si>
  <si>
    <t>Cash Match:</t>
  </si>
  <si>
    <t xml:space="preserve">as a % of EFAP: </t>
  </si>
  <si>
    <t>Match Exemption Granted by WSDA (Yes/No):</t>
  </si>
  <si>
    <t>Section 4: Food Bank(s) Budget</t>
  </si>
  <si>
    <r>
      <t xml:space="preserve"> (</t>
    </r>
    <r>
      <rPr>
        <sz val="10"/>
        <rFont val="Calibri Light"/>
        <family val="2"/>
        <scheme val="major"/>
      </rPr>
      <t>must not exceed 50%)</t>
    </r>
  </si>
  <si>
    <t>Total Food Purchases:</t>
  </si>
  <si>
    <t>Section 5: Food Pantries' Budget</t>
  </si>
  <si>
    <t>Must = at 
least 50% 
OR 
Must = at 
least 200%</t>
  </si>
  <si>
    <t>In-Kind Total:</t>
  </si>
  <si>
    <t xml:space="preserve">Section 6: Food Purchases Report  </t>
  </si>
  <si>
    <t>A) Total of All Food Purchases</t>
  </si>
  <si>
    <t>Please return your completed form by email to your Food Assistance Regional Representative.</t>
  </si>
  <si>
    <t xml:space="preserve"> Questions </t>
  </si>
  <si>
    <t xml:space="preserve">Contact your FA Regional Representative or email us at: </t>
  </si>
  <si>
    <t>foodassistance@agr.wa.gov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</si>
</sst>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51">
    <font>
      <sz val="11"/>
      <color theme="1"/>
      <name val="Calibri"/>
      <family val="2"/>
      <scheme val="minor"/>
    </font>
    <font>
      <sz val="8"/>
      <color theme="1"/>
      <name val="Times New Roman"/>
      <family val="1"/>
    </font>
    <font>
      <sz val="9"/>
      <color theme="1"/>
      <name val="Times New Roman"/>
      <family val="1"/>
    </font>
    <font>
      <b/>
      <sz val="9"/>
      <color theme="1"/>
      <name val="Times New Roman"/>
      <family val="1"/>
    </font>
    <font>
      <b/>
      <sz val="10"/>
      <color theme="1"/>
      <name val="Times New Roman"/>
      <family val="1"/>
    </font>
    <font>
      <sz val="11"/>
      <color theme="1"/>
      <name val="Times New Roman"/>
      <family val="1"/>
    </font>
    <font>
      <sz val="10"/>
      <color theme="1"/>
      <name val="Times New Roman"/>
      <family val="1"/>
    </font>
    <font>
      <sz val="11"/>
      <color theme="1"/>
      <name val="Calibri"/>
      <family val="2"/>
      <scheme val="minor"/>
    </font>
    <font>
      <sz val="10"/>
      <name val="Arial"/>
      <family val="2"/>
    </font>
    <font>
      <sz val="7"/>
      <color theme="1"/>
      <name val="Calibri"/>
      <family val="2"/>
      <scheme val="minor"/>
    </font>
    <font>
      <sz val="9"/>
      <color theme="1"/>
      <name val="Calibri"/>
      <family val="2"/>
      <scheme val="minor"/>
    </font>
    <font>
      <b/>
      <sz val="9"/>
      <color rgb="FF0070C0"/>
      <name val="Calibri"/>
      <family val="2"/>
      <scheme val="minor"/>
    </font>
    <font>
      <b/>
      <sz val="9"/>
      <color theme="1"/>
      <name val="Calibri"/>
      <family val="2"/>
      <scheme val="minor"/>
    </font>
    <font>
      <b/>
      <u/>
      <sz val="9"/>
      <color theme="1"/>
      <name val="Calibri"/>
      <family val="2"/>
      <scheme val="minor"/>
    </font>
    <font>
      <sz val="9"/>
      <name val="Calibri"/>
      <family val="2"/>
      <scheme val="minor"/>
    </font>
    <font>
      <sz val="10"/>
      <color rgb="FF002060"/>
      <name val="Times New Roman"/>
      <family val="1"/>
    </font>
    <font>
      <sz val="10"/>
      <name val="Calibri"/>
      <family val="2"/>
      <scheme val="minor"/>
    </font>
    <font>
      <sz val="11"/>
      <name val="Calibri"/>
      <family val="2"/>
      <scheme val="minor"/>
    </font>
    <font>
      <sz val="14"/>
      <name val="Calibri"/>
      <family val="2"/>
      <scheme val="minor"/>
    </font>
    <font>
      <sz val="16"/>
      <name val="Calibri"/>
      <family val="2"/>
      <scheme val="minor"/>
    </font>
    <font>
      <sz val="11"/>
      <name val="Calibri Light"/>
      <family val="2"/>
      <scheme val="major"/>
    </font>
    <font>
      <sz val="10"/>
      <name val="Calibri Light"/>
      <family val="2"/>
      <scheme val="major"/>
    </font>
    <font>
      <b/>
      <sz val="11"/>
      <color theme="8" tint="-0.249977111117893"/>
      <name val="Times New Roman"/>
      <family val="1"/>
    </font>
    <font>
      <b/>
      <sz val="10"/>
      <color theme="8" tint="-0.249977111117893"/>
      <name val="Calibri"/>
      <family val="2"/>
      <scheme val="minor"/>
    </font>
    <font>
      <sz val="8"/>
      <name val="Times New Roman"/>
      <family val="1"/>
    </font>
    <font>
      <b/>
      <sz val="11"/>
      <name val="Calibri"/>
      <family val="2"/>
      <scheme val="minor"/>
    </font>
    <font>
      <sz val="10"/>
      <name val="Times New Roman"/>
      <family val="1"/>
    </font>
    <font>
      <sz val="7"/>
      <color theme="1"/>
      <name val="Times New Roman"/>
      <family val="1"/>
    </font>
    <font>
      <sz val="9"/>
      <color theme="1"/>
      <name val="Calibri Light"/>
      <family val="2"/>
    </font>
    <font>
      <b/>
      <sz val="9"/>
      <name val="Calibri"/>
      <family val="2"/>
      <scheme val="minor"/>
    </font>
    <font>
      <sz val="9"/>
      <color rgb="FF002060"/>
      <name val="Times New Roman"/>
      <family val="1"/>
    </font>
    <font>
      <sz val="16"/>
      <color theme="8" tint="-0.249977111117893"/>
      <name val="Calibri"/>
      <family val="2"/>
      <scheme val="minor"/>
    </font>
    <font>
      <sz val="11"/>
      <color theme="8" tint="-0.249977111117893"/>
      <name val="Calibri"/>
      <family val="2"/>
      <scheme val="minor"/>
    </font>
    <font>
      <sz val="11"/>
      <color theme="8" tint="-0.249977111117893"/>
      <name val="Calibri Light"/>
      <family val="2"/>
      <scheme val="major"/>
    </font>
    <font>
      <sz val="14"/>
      <color rgb="FFC00000"/>
      <name val="Calibri"/>
      <family val="2"/>
      <scheme val="minor"/>
    </font>
    <font>
      <sz val="10"/>
      <color theme="1"/>
      <name val="Calibri"/>
      <family val="2"/>
      <scheme val="minor"/>
    </font>
    <font>
      <sz val="10"/>
      <color theme="1"/>
      <name val="Calibri Light"/>
      <family val="2"/>
      <scheme val="major"/>
    </font>
    <font>
      <b/>
      <sz val="11"/>
      <color theme="1"/>
      <name val="Calibri"/>
      <family val="2"/>
      <scheme val="minor"/>
    </font>
    <font>
      <b/>
      <sz val="10"/>
      <name val="Calibri Light"/>
      <family val="2"/>
      <scheme val="major"/>
    </font>
    <font>
      <sz val="8"/>
      <name val="Calibri"/>
      <family val="2"/>
      <scheme val="minor"/>
    </font>
    <font>
      <u/>
      <sz val="11"/>
      <color theme="10"/>
      <name val="Calibri"/>
      <family val="2"/>
      <scheme val="minor"/>
    </font>
    <font>
      <b/>
      <u/>
      <sz val="11"/>
      <color theme="1"/>
      <name val="Calibri"/>
      <family val="2"/>
      <scheme val="minor"/>
    </font>
    <font>
      <sz val="7"/>
      <name val="Times New Roman"/>
      <family val="1"/>
    </font>
    <font>
      <sz val="9"/>
      <name val="Times New Roman"/>
      <family val="1"/>
    </font>
    <font>
      <b/>
      <sz val="9"/>
      <name val="Times New Roman"/>
      <family val="1"/>
    </font>
    <font>
      <b/>
      <sz val="10"/>
      <name val="Times New Roman"/>
      <family val="1"/>
    </font>
    <font>
      <sz val="11"/>
      <name val="Times New Roman"/>
      <family val="1"/>
    </font>
    <font>
      <sz val="2"/>
      <color theme="1"/>
      <name val="Times New Roman"/>
      <family val="1"/>
    </font>
    <font>
      <b/>
      <sz val="2"/>
      <color theme="1"/>
      <name val="Times New Roman"/>
      <family val="1"/>
    </font>
    <font>
      <sz val="8.5"/>
      <name val="Times New Roman"/>
      <family val="1"/>
    </font>
    <font>
      <sz val="14"/>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tint="-0.14999847407452621"/>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7" fillId="0" borderId="0" applyFont="0" applyFill="0" applyBorder="0" applyAlignment="0" applyProtection="0"/>
    <xf numFmtId="0" fontId="8" fillId="0" borderId="0"/>
    <xf numFmtId="44" fontId="7" fillId="0" borderId="0" applyFont="0" applyFill="0" applyBorder="0" applyAlignment="0" applyProtection="0"/>
    <xf numFmtId="0" fontId="40" fillId="0" borderId="0" applyNumberFormat="0" applyFill="0" applyBorder="0" applyAlignment="0" applyProtection="0"/>
  </cellStyleXfs>
  <cellXfs count="314">
    <xf numFmtId="0" fontId="0" fillId="0" borderId="0" xfId="0"/>
    <xf numFmtId="0" fontId="2" fillId="0" borderId="0" xfId="0" applyFont="1"/>
    <xf numFmtId="0" fontId="5" fillId="0" borderId="0" xfId="0" applyFont="1"/>
    <xf numFmtId="0" fontId="6" fillId="0" borderId="0" xfId="0" applyFont="1"/>
    <xf numFmtId="0" fontId="2" fillId="0" borderId="0" xfId="0" applyFont="1" applyAlignment="1">
      <alignment vertical="center"/>
    </xf>
    <xf numFmtId="0" fontId="2" fillId="0" borderId="13" xfId="0" applyFont="1" applyBorder="1"/>
    <xf numFmtId="0" fontId="2" fillId="0" borderId="9" xfId="0" applyFont="1" applyBorder="1"/>
    <xf numFmtId="0" fontId="6" fillId="0" borderId="1" xfId="0" applyFont="1" applyBorder="1"/>
    <xf numFmtId="0" fontId="6" fillId="0" borderId="9" xfId="0" applyFont="1" applyBorder="1" applyAlignment="1">
      <alignment vertical="center" wrapText="1"/>
    </xf>
    <xf numFmtId="0" fontId="6" fillId="0" borderId="0" xfId="0" applyFont="1" applyAlignment="1">
      <alignment horizontal="left"/>
    </xf>
    <xf numFmtId="0" fontId="6" fillId="0" borderId="3" xfId="0" applyFont="1" applyBorder="1" applyAlignment="1">
      <alignment horizontal="left"/>
    </xf>
    <xf numFmtId="0" fontId="6" fillId="0" borderId="1" xfId="0" applyFont="1" applyBorder="1" applyAlignment="1">
      <alignment horizontal="left"/>
    </xf>
    <xf numFmtId="0" fontId="6" fillId="0" borderId="4" xfId="0" applyFont="1" applyBorder="1" applyAlignment="1">
      <alignment horizontal="left"/>
    </xf>
    <xf numFmtId="0" fontId="6" fillId="0" borderId="9" xfId="0" applyFont="1" applyBorder="1" applyAlignment="1">
      <alignment horizontal="left"/>
    </xf>
    <xf numFmtId="0" fontId="2" fillId="0" borderId="13" xfId="0" applyFont="1" applyBorder="1" applyAlignment="1">
      <alignment horizontal="left" vertical="center" wrapText="1"/>
    </xf>
    <xf numFmtId="0" fontId="2" fillId="0" borderId="3" xfId="0" applyFont="1" applyBorder="1"/>
    <xf numFmtId="0" fontId="2" fillId="0" borderId="1" xfId="0" applyFont="1" applyBorder="1" applyAlignment="1">
      <alignment horizontal="left"/>
    </xf>
    <xf numFmtId="0" fontId="2" fillId="0" borderId="4" xfId="0" applyFont="1" applyBorder="1" applyAlignment="1">
      <alignment horizontal="left"/>
    </xf>
    <xf numFmtId="0" fontId="2" fillId="0" borderId="5" xfId="0" applyFont="1" applyBorder="1"/>
    <xf numFmtId="0" fontId="2"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vertical="top"/>
    </xf>
    <xf numFmtId="0" fontId="2" fillId="0" borderId="13" xfId="0" applyFont="1" applyBorder="1" applyAlignment="1">
      <alignment vertical="top"/>
    </xf>
    <xf numFmtId="0" fontId="2" fillId="0" borderId="0" xfId="0" applyFont="1" applyAlignment="1">
      <alignment horizontal="left" vertical="top"/>
    </xf>
    <xf numFmtId="0" fontId="2" fillId="0" borderId="13" xfId="0" applyFont="1" applyBorder="1" applyAlignment="1">
      <alignment horizontal="left" vertical="top"/>
    </xf>
    <xf numFmtId="0" fontId="6" fillId="0" borderId="0" xfId="0" applyFont="1" applyAlignment="1">
      <alignment horizontal="left" vertical="top"/>
    </xf>
    <xf numFmtId="0" fontId="10" fillId="0" borderId="0" xfId="0" applyFont="1"/>
    <xf numFmtId="0" fontId="10" fillId="0" borderId="0" xfId="0" applyFont="1" applyAlignment="1">
      <alignment horizontal="center" wrapText="1"/>
    </xf>
    <xf numFmtId="0" fontId="10" fillId="0" borderId="9" xfId="0" applyFont="1" applyBorder="1"/>
    <xf numFmtId="0" fontId="10" fillId="0" borderId="13" xfId="0" applyFont="1" applyBorder="1"/>
    <xf numFmtId="0" fontId="12" fillId="0" borderId="0" xfId="0" applyFont="1"/>
    <xf numFmtId="0" fontId="10" fillId="0" borderId="5" xfId="0" applyFont="1" applyBorder="1"/>
    <xf numFmtId="0" fontId="10" fillId="0" borderId="2" xfId="0" applyFont="1" applyBorder="1"/>
    <xf numFmtId="0" fontId="10" fillId="0" borderId="6" xfId="0" applyFont="1" applyBorder="1"/>
    <xf numFmtId="0" fontId="10" fillId="0" borderId="3" xfId="0" applyFont="1" applyBorder="1"/>
    <xf numFmtId="0" fontId="10" fillId="0" borderId="1" xfId="0" applyFont="1" applyBorder="1"/>
    <xf numFmtId="0" fontId="10" fillId="0" borderId="4" xfId="0" applyFont="1" applyBorder="1"/>
    <xf numFmtId="0" fontId="16" fillId="0" borderId="0" xfId="0" applyFont="1" applyAlignment="1">
      <alignment horizontal="right" wrapText="1"/>
    </xf>
    <xf numFmtId="0" fontId="17" fillId="0" borderId="0" xfId="0" applyFont="1"/>
    <xf numFmtId="0" fontId="17" fillId="0" borderId="0" xfId="0" applyFont="1" applyAlignment="1">
      <alignment wrapText="1"/>
    </xf>
    <xf numFmtId="0" fontId="19" fillId="0" borderId="0" xfId="0" applyFont="1" applyAlignment="1">
      <alignment vertical="center"/>
    </xf>
    <xf numFmtId="0" fontId="17" fillId="0" borderId="0" xfId="0" applyFont="1" applyAlignment="1">
      <alignment horizontal="left" indent="2"/>
    </xf>
    <xf numFmtId="0" fontId="20" fillId="0" borderId="0" xfId="0" applyFont="1" applyAlignment="1">
      <alignment horizontal="left" indent="3"/>
    </xf>
    <xf numFmtId="0" fontId="17" fillId="0" borderId="0" xfId="0" applyFont="1" applyAlignment="1">
      <alignment horizontal="left" wrapText="1" indent="2"/>
    </xf>
    <xf numFmtId="0" fontId="17" fillId="0" borderId="0" xfId="0" applyFont="1" applyAlignment="1">
      <alignment horizontal="left" wrapText="1" indent="1"/>
    </xf>
    <xf numFmtId="0" fontId="23" fillId="0" borderId="9" xfId="0" applyFont="1" applyBorder="1" applyAlignment="1">
      <alignment vertical="top"/>
    </xf>
    <xf numFmtId="0" fontId="14" fillId="0" borderId="13" xfId="0" applyFont="1" applyBorder="1" applyAlignment="1">
      <alignment vertical="top"/>
    </xf>
    <xf numFmtId="0" fontId="10" fillId="0" borderId="0" xfId="0" applyFont="1" applyAlignment="1">
      <alignment horizontal="center"/>
    </xf>
    <xf numFmtId="0" fontId="23" fillId="0" borderId="9" xfId="0" applyFont="1" applyBorder="1"/>
    <xf numFmtId="0" fontId="28" fillId="0" borderId="0" xfId="0" applyFont="1" applyAlignment="1">
      <alignment vertical="top"/>
    </xf>
    <xf numFmtId="0" fontId="10" fillId="0" borderId="13" xfId="0" applyFont="1" applyBorder="1" applyAlignment="1">
      <alignment wrapText="1"/>
    </xf>
    <xf numFmtId="0" fontId="12" fillId="0" borderId="0" xfId="0" applyFont="1" applyAlignment="1">
      <alignment wrapText="1"/>
    </xf>
    <xf numFmtId="44" fontId="10" fillId="2" borderId="2" xfId="0" applyNumberFormat="1" applyFont="1" applyFill="1" applyBorder="1"/>
    <xf numFmtId="44" fontId="12" fillId="2" borderId="14" xfId="0" applyNumberFormat="1" applyFont="1" applyFill="1" applyBorder="1"/>
    <xf numFmtId="164" fontId="14" fillId="0" borderId="0" xfId="1" applyNumberFormat="1" applyFont="1" applyFill="1" applyBorder="1" applyAlignment="1" applyProtection="1"/>
    <xf numFmtId="44" fontId="10" fillId="3" borderId="2" xfId="0" applyNumberFormat="1" applyFont="1" applyFill="1" applyBorder="1" applyProtection="1">
      <protection locked="0"/>
    </xf>
    <xf numFmtId="49" fontId="30" fillId="0" borderId="0" xfId="0" applyNumberFormat="1" applyFont="1" applyAlignment="1">
      <alignment horizontal="center" vertical="center"/>
    </xf>
    <xf numFmtId="49" fontId="27" fillId="0" borderId="0" xfId="0" applyNumberFormat="1" applyFont="1" applyAlignment="1">
      <alignment vertical="center"/>
    </xf>
    <xf numFmtId="49" fontId="2" fillId="0" borderId="0" xfId="0" applyNumberFormat="1" applyFont="1" applyAlignment="1">
      <alignment vertical="center"/>
    </xf>
    <xf numFmtId="49" fontId="2" fillId="0" borderId="0" xfId="0" applyNumberFormat="1" applyFont="1"/>
    <xf numFmtId="49" fontId="2" fillId="0" borderId="0" xfId="0" applyNumberFormat="1" applyFont="1" applyAlignment="1">
      <alignment horizontal="center" vertical="center"/>
    </xf>
    <xf numFmtId="49" fontId="1" fillId="0" borderId="0" xfId="0" applyNumberFormat="1" applyFont="1" applyAlignment="1">
      <alignment wrapText="1"/>
    </xf>
    <xf numFmtId="49" fontId="5" fillId="0" borderId="0" xfId="0" applyNumberFormat="1" applyFont="1"/>
    <xf numFmtId="0" fontId="32" fillId="0" borderId="0" xfId="0" applyFont="1"/>
    <xf numFmtId="0" fontId="6" fillId="0" borderId="9" xfId="0" applyFont="1" applyBorder="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vertical="center"/>
    </xf>
    <xf numFmtId="0" fontId="1" fillId="0" borderId="0" xfId="0" applyFont="1" applyAlignment="1">
      <alignment horizontal="left" vertical="center"/>
    </xf>
    <xf numFmtId="49" fontId="0" fillId="0" borderId="0" xfId="0" applyNumberFormat="1" applyAlignment="1">
      <alignment vertical="center"/>
    </xf>
    <xf numFmtId="0" fontId="17" fillId="0" borderId="0" xfId="0" applyFont="1" applyAlignment="1">
      <alignment horizontal="center"/>
    </xf>
    <xf numFmtId="0" fontId="17" fillId="0" borderId="0" xfId="0" applyFont="1" applyAlignment="1">
      <alignment horizontal="left" indent="8"/>
    </xf>
    <xf numFmtId="49" fontId="17" fillId="0" borderId="0" xfId="0" applyNumberFormat="1" applyFont="1"/>
    <xf numFmtId="49" fontId="35" fillId="0" borderId="0" xfId="0" applyNumberFormat="1" applyFont="1" applyAlignment="1">
      <alignment vertical="center" wrapText="1"/>
    </xf>
    <xf numFmtId="49" fontId="16" fillId="0" borderId="0" xfId="0" applyNumberFormat="1" applyFont="1" applyAlignment="1">
      <alignment vertical="center" wrapText="1"/>
    </xf>
    <xf numFmtId="49" fontId="17" fillId="0" borderId="0" xfId="0" applyNumberFormat="1" applyFont="1" applyAlignment="1">
      <alignment horizontal="left" indent="2"/>
    </xf>
    <xf numFmtId="49" fontId="36" fillId="0" borderId="0" xfId="0" applyNumberFormat="1" applyFont="1" applyAlignment="1">
      <alignment vertical="center"/>
    </xf>
    <xf numFmtId="49" fontId="21" fillId="0" borderId="0" xfId="0" applyNumberFormat="1" applyFont="1"/>
    <xf numFmtId="49" fontId="32" fillId="0" borderId="2" xfId="0" applyNumberFormat="1" applyFont="1" applyBorder="1"/>
    <xf numFmtId="49" fontId="17" fillId="0" borderId="2" xfId="0" applyNumberFormat="1" applyFont="1" applyBorder="1"/>
    <xf numFmtId="49" fontId="17" fillId="0" borderId="0" xfId="0" applyNumberFormat="1" applyFont="1" applyAlignment="1">
      <alignment vertical="center"/>
    </xf>
    <xf numFmtId="44" fontId="17" fillId="2" borderId="15" xfId="3" applyFont="1" applyFill="1" applyBorder="1"/>
    <xf numFmtId="44" fontId="17" fillId="0" borderId="0" xfId="3" applyFont="1"/>
    <xf numFmtId="49" fontId="25" fillId="0" borderId="0" xfId="0" applyNumberFormat="1" applyFont="1"/>
    <xf numFmtId="44" fontId="25" fillId="2" borderId="15" xfId="3" applyFont="1" applyFill="1" applyBorder="1"/>
    <xf numFmtId="44" fontId="17" fillId="0" borderId="0" xfId="3" applyFont="1" applyFill="1" applyBorder="1"/>
    <xf numFmtId="49" fontId="0" fillId="0" borderId="0" xfId="0" applyNumberFormat="1" applyAlignment="1">
      <alignment horizontal="left" vertical="center"/>
    </xf>
    <xf numFmtId="49" fontId="17" fillId="0" borderId="0" xfId="0" applyNumberFormat="1" applyFont="1" applyAlignment="1">
      <alignment horizontal="left" vertical="center"/>
    </xf>
    <xf numFmtId="49" fontId="17" fillId="0" borderId="3" xfId="0" applyNumberFormat="1" applyFont="1" applyBorder="1"/>
    <xf numFmtId="49" fontId="17" fillId="0" borderId="1" xfId="0" applyNumberFormat="1" applyFont="1" applyBorder="1"/>
    <xf numFmtId="49" fontId="17" fillId="0" borderId="4" xfId="0" applyNumberFormat="1" applyFont="1" applyBorder="1"/>
    <xf numFmtId="49" fontId="17" fillId="0" borderId="5" xfId="0" applyNumberFormat="1" applyFont="1" applyBorder="1"/>
    <xf numFmtId="49" fontId="21" fillId="0" borderId="0" xfId="0" applyNumberFormat="1" applyFont="1" applyAlignment="1">
      <alignment horizontal="center"/>
    </xf>
    <xf numFmtId="49" fontId="38" fillId="0" borderId="0" xfId="0" applyNumberFormat="1" applyFont="1" applyAlignment="1">
      <alignment horizontal="center"/>
    </xf>
    <xf numFmtId="49" fontId="21" fillId="0" borderId="0" xfId="0" applyNumberFormat="1" applyFont="1" applyAlignment="1">
      <alignment horizontal="left" vertical="center"/>
    </xf>
    <xf numFmtId="49" fontId="17" fillId="0" borderId="0" xfId="0" applyNumberFormat="1" applyFont="1" applyAlignment="1">
      <alignment horizontal="left" vertical="center" indent="1"/>
    </xf>
    <xf numFmtId="49" fontId="17" fillId="0" borderId="9" xfId="0" applyNumberFormat="1" applyFont="1" applyBorder="1" applyAlignment="1">
      <alignment horizontal="left" vertical="center" indent="1"/>
    </xf>
    <xf numFmtId="49" fontId="0" fillId="0" borderId="0" xfId="0" applyNumberFormat="1" applyAlignment="1">
      <alignment horizontal="left" vertical="center" indent="1"/>
    </xf>
    <xf numFmtId="49" fontId="0" fillId="0" borderId="0" xfId="0" applyNumberFormat="1" applyAlignment="1">
      <alignment horizontal="left" vertical="center" indent="3"/>
    </xf>
    <xf numFmtId="49" fontId="0" fillId="0" borderId="0" xfId="0" applyNumberFormat="1" applyAlignment="1">
      <alignment horizontal="left" vertical="center" indent="4"/>
    </xf>
    <xf numFmtId="49" fontId="17" fillId="0" borderId="0" xfId="0" applyNumberFormat="1" applyFont="1" applyAlignment="1">
      <alignment horizontal="left" vertical="center" indent="2"/>
    </xf>
    <xf numFmtId="49" fontId="17" fillId="0" borderId="0" xfId="0" applyNumberFormat="1" applyFont="1" applyAlignment="1">
      <alignment horizontal="left" indent="3"/>
    </xf>
    <xf numFmtId="49" fontId="37" fillId="0" borderId="0" xfId="0" applyNumberFormat="1" applyFont="1" applyAlignment="1">
      <alignment horizontal="left" vertical="center" indent="3"/>
    </xf>
    <xf numFmtId="49" fontId="0" fillId="0" borderId="0" xfId="0" applyNumberFormat="1" applyAlignment="1">
      <alignment horizontal="left" vertical="center" indent="8"/>
    </xf>
    <xf numFmtId="44" fontId="17" fillId="2" borderId="2" xfId="3" applyFont="1" applyFill="1" applyBorder="1"/>
    <xf numFmtId="10" fontId="17" fillId="2" borderId="15" xfId="0" applyNumberFormat="1" applyFont="1" applyFill="1" applyBorder="1" applyAlignment="1">
      <alignment horizontal="right" vertical="center"/>
    </xf>
    <xf numFmtId="44" fontId="17" fillId="2" borderId="15" xfId="3" applyFont="1" applyFill="1" applyBorder="1" applyAlignment="1">
      <alignment horizontal="left" vertical="center"/>
    </xf>
    <xf numFmtId="0" fontId="20" fillId="0" borderId="0" xfId="0" applyFont="1"/>
    <xf numFmtId="0" fontId="17" fillId="3" borderId="0" xfId="0" applyFont="1" applyFill="1" applyAlignment="1">
      <alignment horizontal="center"/>
    </xf>
    <xf numFmtId="49" fontId="17" fillId="0" borderId="0" xfId="0" applyNumberFormat="1" applyFont="1" applyAlignment="1">
      <alignment horizontal="left" indent="1"/>
    </xf>
    <xf numFmtId="49" fontId="19" fillId="0" borderId="0" xfId="0" applyNumberFormat="1" applyFont="1" applyAlignment="1">
      <alignment vertical="center"/>
    </xf>
    <xf numFmtId="49" fontId="18" fillId="0" borderId="0" xfId="0" applyNumberFormat="1" applyFont="1"/>
    <xf numFmtId="49" fontId="17" fillId="0" borderId="0" xfId="0" applyNumberFormat="1" applyFont="1" applyAlignment="1">
      <alignment horizontal="left" indent="8"/>
    </xf>
    <xf numFmtId="49" fontId="17" fillId="0" borderId="0" xfId="0" applyNumberFormat="1" applyFont="1" applyAlignment="1">
      <alignment horizontal="left" indent="9"/>
    </xf>
    <xf numFmtId="44" fontId="17" fillId="3" borderId="15" xfId="3" applyFont="1" applyFill="1" applyBorder="1" applyProtection="1">
      <protection locked="0"/>
    </xf>
    <xf numFmtId="49" fontId="42" fillId="0" borderId="0" xfId="0" applyNumberFormat="1" applyFont="1" applyAlignment="1">
      <alignment vertical="center"/>
    </xf>
    <xf numFmtId="49" fontId="43" fillId="0" borderId="0" xfId="0" applyNumberFormat="1" applyFont="1" applyAlignment="1">
      <alignment vertical="center"/>
    </xf>
    <xf numFmtId="49" fontId="43" fillId="0" borderId="0" xfId="0" applyNumberFormat="1" applyFont="1"/>
    <xf numFmtId="49" fontId="43" fillId="0" borderId="0" xfId="0" applyNumberFormat="1" applyFont="1" applyAlignment="1">
      <alignment horizontal="center" vertical="center"/>
    </xf>
    <xf numFmtId="49" fontId="42" fillId="0" borderId="7" xfId="0" applyNumberFormat="1" applyFont="1" applyBorder="1" applyAlignment="1">
      <alignment horizontal="left" wrapText="1"/>
    </xf>
    <xf numFmtId="49" fontId="42" fillId="0" borderId="3" xfId="0" applyNumberFormat="1" applyFont="1" applyBorder="1" applyAlignment="1">
      <alignment wrapText="1"/>
    </xf>
    <xf numFmtId="49" fontId="24" fillId="0" borderId="4" xfId="0" applyNumberFormat="1" applyFont="1" applyBorder="1" applyAlignment="1">
      <alignment wrapText="1"/>
    </xf>
    <xf numFmtId="49" fontId="24" fillId="0" borderId="0" xfId="0" applyNumberFormat="1" applyFont="1" applyAlignment="1">
      <alignment wrapText="1"/>
    </xf>
    <xf numFmtId="49" fontId="43" fillId="0" borderId="8" xfId="0" applyNumberFormat="1" applyFont="1" applyBorder="1" applyAlignment="1">
      <alignment horizontal="center" vertical="center"/>
    </xf>
    <xf numFmtId="49" fontId="26" fillId="0" borderId="5" xfId="0" applyNumberFormat="1" applyFont="1" applyBorder="1"/>
    <xf numFmtId="49" fontId="16" fillId="0" borderId="6" xfId="0" applyNumberFormat="1" applyFont="1" applyBorder="1" applyAlignment="1">
      <alignment wrapText="1"/>
    </xf>
    <xf numFmtId="49" fontId="26" fillId="0" borderId="2" xfId="0" applyNumberFormat="1" applyFont="1" applyBorder="1"/>
    <xf numFmtId="49" fontId="26" fillId="2" borderId="2" xfId="0" applyNumberFormat="1" applyFont="1" applyFill="1" applyBorder="1"/>
    <xf numFmtId="49" fontId="26" fillId="0" borderId="3" xfId="0" applyNumberFormat="1" applyFont="1" applyBorder="1" applyAlignment="1">
      <alignment horizontal="left"/>
    </xf>
    <xf numFmtId="49" fontId="26" fillId="0" borderId="1" xfId="0" applyNumberFormat="1" applyFont="1" applyBorder="1" applyAlignment="1">
      <alignment horizontal="left"/>
    </xf>
    <xf numFmtId="49" fontId="26" fillId="0" borderId="1" xfId="0" applyNumberFormat="1" applyFont="1" applyBorder="1"/>
    <xf numFmtId="49" fontId="26" fillId="0" borderId="4" xfId="0" applyNumberFormat="1" applyFont="1" applyBorder="1" applyAlignment="1">
      <alignment horizontal="left"/>
    </xf>
    <xf numFmtId="49" fontId="26" fillId="0" borderId="0" xfId="0" applyNumberFormat="1" applyFont="1"/>
    <xf numFmtId="49" fontId="26" fillId="0" borderId="9" xfId="0" applyNumberFormat="1" applyFont="1" applyBorder="1" applyAlignment="1">
      <alignment horizontal="left"/>
    </xf>
    <xf numFmtId="49" fontId="26" fillId="0" borderId="0" xfId="0" applyNumberFormat="1" applyFont="1" applyAlignment="1">
      <alignment horizontal="left"/>
    </xf>
    <xf numFmtId="49" fontId="26" fillId="0" borderId="0" xfId="0" applyNumberFormat="1" applyFont="1" applyAlignment="1">
      <alignment horizontal="left" vertical="top"/>
    </xf>
    <xf numFmtId="49" fontId="26" fillId="0" borderId="13" xfId="0" applyNumberFormat="1" applyFont="1" applyBorder="1" applyAlignment="1">
      <alignment horizontal="left"/>
    </xf>
    <xf numFmtId="49" fontId="26" fillId="0" borderId="5" xfId="0" applyNumberFormat="1" applyFont="1" applyBorder="1" applyAlignment="1">
      <alignment vertical="center"/>
    </xf>
    <xf numFmtId="49" fontId="45" fillId="0" borderId="2" xfId="0" applyNumberFormat="1" applyFont="1" applyBorder="1" applyAlignment="1">
      <alignment horizontal="left" vertical="center"/>
    </xf>
    <xf numFmtId="49" fontId="26" fillId="0" borderId="2" xfId="0" applyNumberFormat="1" applyFont="1" applyBorder="1" applyAlignment="1">
      <alignment vertical="center"/>
    </xf>
    <xf numFmtId="49" fontId="24" fillId="0" borderId="2" xfId="0" applyNumberFormat="1" applyFont="1" applyBorder="1" applyAlignment="1">
      <alignment horizontal="left" vertical="center"/>
    </xf>
    <xf numFmtId="49" fontId="26" fillId="0" borderId="6" xfId="0" applyNumberFormat="1" applyFont="1" applyBorder="1"/>
    <xf numFmtId="49" fontId="26" fillId="0" borderId="9" xfId="0" applyNumberFormat="1" applyFont="1" applyBorder="1" applyAlignment="1">
      <alignment vertical="center" wrapText="1"/>
    </xf>
    <xf numFmtId="49" fontId="43" fillId="0" borderId="13" xfId="0" applyNumberFormat="1" applyFont="1" applyBorder="1" applyAlignment="1">
      <alignment horizontal="left" vertical="center" wrapText="1"/>
    </xf>
    <xf numFmtId="49" fontId="26" fillId="0" borderId="5" xfId="0" applyNumberFormat="1" applyFont="1" applyBorder="1" applyAlignment="1">
      <alignment horizontal="left"/>
    </xf>
    <xf numFmtId="49" fontId="46" fillId="0" borderId="0" xfId="0" applyNumberFormat="1" applyFont="1"/>
    <xf numFmtId="49" fontId="2" fillId="0" borderId="3" xfId="0" applyNumberFormat="1" applyFont="1" applyBorder="1"/>
    <xf numFmtId="49" fontId="2" fillId="0" borderId="1" xfId="0" applyNumberFormat="1" applyFont="1" applyBorder="1" applyAlignment="1">
      <alignment horizontal="left"/>
    </xf>
    <xf numFmtId="49" fontId="2" fillId="0" borderId="4" xfId="0" applyNumberFormat="1" applyFont="1" applyBorder="1" applyAlignment="1">
      <alignment horizontal="left"/>
    </xf>
    <xf numFmtId="49" fontId="2" fillId="0" borderId="9" xfId="0" applyNumberFormat="1" applyFont="1" applyBorder="1"/>
    <xf numFmtId="49" fontId="2" fillId="0" borderId="13" xfId="0" applyNumberFormat="1" applyFont="1" applyBorder="1" applyAlignment="1">
      <alignment horizontal="left" vertical="center" wrapText="1"/>
    </xf>
    <xf numFmtId="49" fontId="14" fillId="0" borderId="13" xfId="0" applyNumberFormat="1" applyFont="1" applyBorder="1" applyAlignment="1">
      <alignment vertical="top"/>
    </xf>
    <xf numFmtId="49" fontId="2" fillId="0" borderId="13" xfId="0" applyNumberFormat="1" applyFont="1" applyBorder="1"/>
    <xf numFmtId="49" fontId="2" fillId="0" borderId="0" xfId="0" applyNumberFormat="1" applyFont="1" applyAlignment="1">
      <alignment horizontal="left" vertical="top"/>
    </xf>
    <xf numFmtId="49" fontId="2" fillId="0" borderId="13" xfId="0" applyNumberFormat="1" applyFont="1" applyBorder="1" applyAlignment="1">
      <alignment horizontal="left" vertical="top"/>
    </xf>
    <xf numFmtId="49" fontId="2" fillId="0" borderId="0" xfId="0" applyNumberFormat="1" applyFont="1" applyAlignment="1">
      <alignment vertical="top"/>
    </xf>
    <xf numFmtId="49" fontId="2" fillId="0" borderId="13" xfId="0" applyNumberFormat="1" applyFont="1" applyBorder="1" applyAlignment="1">
      <alignment vertical="top"/>
    </xf>
    <xf numFmtId="49" fontId="2" fillId="0" borderId="5" xfId="0" applyNumberFormat="1" applyFont="1" applyBorder="1"/>
    <xf numFmtId="49" fontId="2" fillId="0" borderId="2" xfId="0" applyNumberFormat="1" applyFont="1" applyBorder="1" applyAlignment="1">
      <alignment horizontal="left" vertical="top"/>
    </xf>
    <xf numFmtId="49" fontId="2" fillId="0" borderId="6" xfId="0" applyNumberFormat="1" applyFont="1" applyBorder="1" applyAlignment="1">
      <alignment horizontal="left" vertical="top"/>
    </xf>
    <xf numFmtId="49" fontId="17" fillId="3" borderId="2" xfId="0" applyNumberFormat="1" applyFont="1" applyFill="1" applyBorder="1" applyProtection="1">
      <protection locked="0"/>
    </xf>
    <xf numFmtId="44" fontId="17" fillId="3" borderId="2" xfId="3" applyFont="1" applyFill="1" applyBorder="1" applyProtection="1">
      <protection locked="0"/>
    </xf>
    <xf numFmtId="49" fontId="16" fillId="4" borderId="2" xfId="0" applyNumberFormat="1" applyFont="1" applyFill="1" applyBorder="1" applyAlignment="1" applyProtection="1">
      <alignment wrapText="1"/>
      <protection locked="0"/>
    </xf>
    <xf numFmtId="44" fontId="10" fillId="5" borderId="2" xfId="0" applyNumberFormat="1" applyFont="1" applyFill="1" applyBorder="1" applyProtection="1">
      <protection locked="0"/>
    </xf>
    <xf numFmtId="0" fontId="6" fillId="0" borderId="0" xfId="0" applyFont="1" applyAlignment="1">
      <alignment vertical="center" wrapText="1"/>
    </xf>
    <xf numFmtId="44" fontId="10" fillId="0" borderId="0" xfId="0" applyNumberFormat="1" applyFont="1"/>
    <xf numFmtId="44" fontId="12" fillId="0" borderId="0" xfId="0" applyNumberFormat="1" applyFont="1"/>
    <xf numFmtId="0" fontId="43" fillId="0" borderId="1" xfId="0" applyFont="1" applyBorder="1" applyAlignment="1">
      <alignment horizontal="left"/>
    </xf>
    <xf numFmtId="49" fontId="43" fillId="0" borderId="1" xfId="0" applyNumberFormat="1" applyFont="1" applyBorder="1" applyAlignment="1">
      <alignment horizontal="left"/>
    </xf>
    <xf numFmtId="0" fontId="49" fillId="0" borderId="0" xfId="0" applyFont="1" applyAlignment="1">
      <alignment vertical="top"/>
    </xf>
    <xf numFmtId="49" fontId="49" fillId="0" borderId="0" xfId="0" applyNumberFormat="1" applyFont="1" applyAlignment="1">
      <alignment vertical="top"/>
    </xf>
    <xf numFmtId="49" fontId="43" fillId="0" borderId="15" xfId="0" applyNumberFormat="1" applyFont="1" applyBorder="1" applyAlignment="1">
      <alignment horizontal="center" vertical="center"/>
    </xf>
    <xf numFmtId="0" fontId="20" fillId="6" borderId="0" xfId="0" applyFont="1" applyFill="1" applyAlignment="1">
      <alignment horizontal="center"/>
    </xf>
    <xf numFmtId="49" fontId="43" fillId="0" borderId="10" xfId="0" applyNumberFormat="1" applyFont="1" applyBorder="1" applyAlignment="1">
      <alignment vertical="center"/>
    </xf>
    <xf numFmtId="49" fontId="43" fillId="0" borderId="11" xfId="0" applyNumberFormat="1" applyFont="1" applyBorder="1" applyAlignment="1">
      <alignment vertical="center"/>
    </xf>
    <xf numFmtId="49" fontId="43" fillId="0" borderId="12" xfId="0" applyNumberFormat="1" applyFont="1" applyBorder="1" applyAlignment="1">
      <alignment vertical="center"/>
    </xf>
    <xf numFmtId="0" fontId="13" fillId="0" borderId="0" xfId="0" applyFont="1"/>
    <xf numFmtId="0" fontId="10" fillId="0" borderId="0" xfId="0" applyFont="1" applyAlignment="1">
      <alignment horizontal="center" vertical="center"/>
    </xf>
    <xf numFmtId="37" fontId="14" fillId="0" borderId="0" xfId="1" applyNumberFormat="1" applyFont="1" applyFill="1" applyBorder="1" applyAlignment="1" applyProtection="1"/>
    <xf numFmtId="37" fontId="29" fillId="0" borderId="0" xfId="1" applyNumberFormat="1" applyFont="1" applyFill="1" applyBorder="1" applyAlignment="1" applyProtection="1"/>
    <xf numFmtId="0" fontId="9" fillId="0" borderId="0" xfId="0" applyFont="1"/>
    <xf numFmtId="0" fontId="9" fillId="0" borderId="0" xfId="0" applyFont="1" applyAlignment="1">
      <alignment vertical="center"/>
    </xf>
    <xf numFmtId="0" fontId="11" fillId="0" borderId="9" xfId="0" applyFont="1" applyBorder="1"/>
    <xf numFmtId="0" fontId="10" fillId="0" borderId="9" xfId="0" applyFont="1" applyBorder="1" applyAlignment="1">
      <alignment horizontal="center"/>
    </xf>
    <xf numFmtId="0" fontId="10" fillId="0" borderId="0" xfId="0" applyFont="1" applyAlignment="1">
      <alignment horizontal="center"/>
    </xf>
    <xf numFmtId="0" fontId="10" fillId="0" borderId="13" xfId="0" applyFont="1" applyBorder="1" applyAlignment="1">
      <alignment horizontal="center"/>
    </xf>
    <xf numFmtId="49" fontId="26" fillId="0" borderId="2" xfId="0" applyNumberFormat="1" applyFont="1" applyBorder="1" applyAlignment="1">
      <alignment horizontal="left" vertical="center"/>
    </xf>
    <xf numFmtId="49" fontId="26" fillId="0" borderId="6" xfId="0" applyNumberFormat="1" applyFont="1" applyBorder="1" applyAlignment="1">
      <alignment horizontal="left" vertical="center"/>
    </xf>
    <xf numFmtId="49" fontId="31" fillId="0" borderId="0" xfId="0" applyNumberFormat="1" applyFont="1" applyAlignment="1">
      <alignment horizontal="center" vertical="center"/>
    </xf>
    <xf numFmtId="0" fontId="10" fillId="0" borderId="3" xfId="0" applyFont="1" applyBorder="1" applyAlignment="1">
      <alignment horizontal="center"/>
    </xf>
    <xf numFmtId="0" fontId="10" fillId="0" borderId="1" xfId="0" applyFont="1" applyBorder="1" applyAlignment="1">
      <alignment horizontal="center"/>
    </xf>
    <xf numFmtId="0" fontId="10" fillId="0" borderId="4" xfId="0" applyFont="1" applyBorder="1" applyAlignment="1">
      <alignment horizontal="center"/>
    </xf>
    <xf numFmtId="0" fontId="10" fillId="0" borderId="9" xfId="0" applyFont="1" applyBorder="1" applyAlignment="1">
      <alignment horizontal="center"/>
    </xf>
    <xf numFmtId="0" fontId="10" fillId="0" borderId="0" xfId="0" applyFont="1" applyAlignment="1">
      <alignment horizontal="center"/>
    </xf>
    <xf numFmtId="0" fontId="10" fillId="0" borderId="13" xfId="0" applyFont="1" applyBorder="1" applyAlignment="1">
      <alignment horizontal="center"/>
    </xf>
    <xf numFmtId="0" fontId="10" fillId="0" borderId="5" xfId="0" applyFont="1" applyBorder="1" applyAlignment="1">
      <alignment horizontal="center"/>
    </xf>
    <xf numFmtId="0" fontId="10" fillId="0" borderId="2" xfId="0" applyFont="1" applyBorder="1" applyAlignment="1">
      <alignment horizontal="center"/>
    </xf>
    <xf numFmtId="0" fontId="10" fillId="0" borderId="6" xfId="0" applyFont="1" applyBorder="1" applyAlignment="1">
      <alignment horizontal="center"/>
    </xf>
    <xf numFmtId="49" fontId="22" fillId="0" borderId="10" xfId="0" applyNumberFormat="1" applyFont="1" applyBorder="1" applyAlignment="1">
      <alignment horizontal="center" vertical="center"/>
    </xf>
    <xf numFmtId="49" fontId="22" fillId="0" borderId="11" xfId="0" applyNumberFormat="1" applyFont="1" applyBorder="1" applyAlignment="1">
      <alignment horizontal="center" vertical="center"/>
    </xf>
    <xf numFmtId="49" fontId="22" fillId="0" borderId="12" xfId="0" applyNumberFormat="1" applyFont="1" applyBorder="1" applyAlignment="1">
      <alignment horizontal="center" vertical="center"/>
    </xf>
    <xf numFmtId="0" fontId="2" fillId="0" borderId="0" xfId="0" applyFont="1" applyAlignment="1">
      <alignment horizontal="left"/>
    </xf>
    <xf numFmtId="49" fontId="16" fillId="2" borderId="0" xfId="0" applyNumberFormat="1" applyFont="1" applyFill="1" applyAlignment="1">
      <alignment horizontal="left" vertical="top"/>
    </xf>
    <xf numFmtId="49" fontId="16" fillId="0" borderId="0" xfId="0" applyNumberFormat="1" applyFont="1" applyAlignment="1">
      <alignment horizontal="left"/>
    </xf>
    <xf numFmtId="0" fontId="16" fillId="2" borderId="0" xfId="0" applyFont="1" applyFill="1" applyAlignment="1">
      <alignment horizontal="left" vertical="top"/>
    </xf>
    <xf numFmtId="49" fontId="16" fillId="2" borderId="2" xfId="0" applyNumberFormat="1" applyFont="1" applyFill="1" applyBorder="1" applyAlignment="1">
      <alignment horizontal="center" vertical="top"/>
    </xf>
    <xf numFmtId="0" fontId="16" fillId="2" borderId="2" xfId="0" applyFont="1" applyFill="1" applyBorder="1" applyAlignment="1">
      <alignment horizontal="center" vertical="top"/>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6" fillId="0" borderId="0" xfId="0" applyFont="1" applyAlignment="1">
      <alignment horizontal="lef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13"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 fillId="0" borderId="9" xfId="0" applyFont="1" applyBorder="1" applyAlignment="1">
      <alignment horizontal="left"/>
    </xf>
    <xf numFmtId="0" fontId="1" fillId="0" borderId="0" xfId="0" applyFont="1" applyAlignment="1">
      <alignment horizontal="left"/>
    </xf>
    <xf numFmtId="0" fontId="24" fillId="0" borderId="0" xfId="0" applyFont="1" applyAlignment="1">
      <alignment horizontal="left"/>
    </xf>
    <xf numFmtId="0" fontId="24" fillId="0" borderId="13" xfId="0" applyFont="1" applyBorder="1" applyAlignment="1">
      <alignment horizontal="left"/>
    </xf>
    <xf numFmtId="0" fontId="15" fillId="0" borderId="9" xfId="0" applyFont="1" applyBorder="1" applyAlignment="1">
      <alignment horizontal="center" vertical="center"/>
    </xf>
    <xf numFmtId="0" fontId="15" fillId="0" borderId="0" xfId="0" applyFont="1" applyAlignment="1">
      <alignment horizontal="center" vertical="center"/>
    </xf>
    <xf numFmtId="49" fontId="16" fillId="0" borderId="0" xfId="0" applyNumberFormat="1" applyFont="1" applyAlignment="1">
      <alignment horizontal="center"/>
    </xf>
    <xf numFmtId="49" fontId="16" fillId="0" borderId="13" xfId="0" applyNumberFormat="1" applyFont="1" applyBorder="1" applyAlignment="1">
      <alignment horizontal="center"/>
    </xf>
    <xf numFmtId="49" fontId="43" fillId="0" borderId="5" xfId="0" applyNumberFormat="1" applyFont="1" applyBorder="1" applyAlignment="1">
      <alignment horizontal="left" vertical="center"/>
    </xf>
    <xf numFmtId="49" fontId="43" fillId="0" borderId="2" xfId="0" applyNumberFormat="1" applyFont="1" applyBorder="1" applyAlignment="1">
      <alignment horizontal="left" vertical="center"/>
    </xf>
    <xf numFmtId="49" fontId="43" fillId="0" borderId="0" xfId="0" applyNumberFormat="1" applyFont="1" applyAlignment="1">
      <alignment horizontal="left" vertical="center"/>
    </xf>
    <xf numFmtId="49" fontId="43" fillId="0" borderId="13" xfId="0" applyNumberFormat="1" applyFont="1" applyBorder="1" applyAlignment="1">
      <alignment horizontal="left" vertical="center"/>
    </xf>
    <xf numFmtId="49" fontId="43" fillId="2" borderId="5" xfId="0" applyNumberFormat="1" applyFont="1" applyFill="1" applyBorder="1" applyAlignment="1">
      <alignment horizontal="left" vertical="center"/>
    </xf>
    <xf numFmtId="0" fontId="43" fillId="2" borderId="2" xfId="0" applyFont="1" applyFill="1" applyBorder="1" applyAlignment="1">
      <alignment horizontal="left" vertical="center"/>
    </xf>
    <xf numFmtId="0" fontId="43" fillId="2" borderId="0" xfId="0" applyFont="1" applyFill="1" applyAlignment="1">
      <alignment horizontal="left" vertical="center"/>
    </xf>
    <xf numFmtId="49" fontId="2" fillId="0" borderId="5"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6" xfId="0" applyNumberFormat="1" applyFont="1" applyBorder="1" applyAlignment="1">
      <alignment horizontal="left" vertical="center"/>
    </xf>
    <xf numFmtId="49" fontId="43" fillId="0" borderId="5" xfId="0" applyNumberFormat="1" applyFont="1" applyBorder="1" applyAlignment="1">
      <alignment horizontal="center" vertical="center"/>
    </xf>
    <xf numFmtId="49" fontId="43" fillId="0" borderId="6" xfId="0" applyNumberFormat="1" applyFont="1" applyBorder="1" applyAlignment="1">
      <alignment horizontal="center" vertical="center"/>
    </xf>
    <xf numFmtId="49" fontId="43" fillId="0" borderId="6" xfId="0" applyNumberFormat="1" applyFont="1" applyBorder="1" applyAlignment="1">
      <alignment horizontal="left" vertical="center"/>
    </xf>
    <xf numFmtId="49" fontId="27" fillId="0" borderId="3" xfId="0" applyNumberFormat="1" applyFont="1" applyBorder="1" applyAlignment="1">
      <alignment horizontal="left" vertical="center"/>
    </xf>
    <xf numFmtId="49" fontId="27" fillId="0" borderId="1" xfId="0" applyNumberFormat="1" applyFont="1" applyBorder="1" applyAlignment="1">
      <alignment horizontal="left" vertical="center"/>
    </xf>
    <xf numFmtId="49" fontId="27" fillId="0" borderId="4" xfId="0" applyNumberFormat="1" applyFont="1" applyBorder="1" applyAlignment="1">
      <alignment horizontal="left" vertical="center"/>
    </xf>
    <xf numFmtId="49" fontId="27" fillId="0" borderId="0" xfId="0" applyNumberFormat="1" applyFont="1" applyAlignment="1">
      <alignment horizontal="left" vertical="center"/>
    </xf>
    <xf numFmtId="49" fontId="42" fillId="0" borderId="3" xfId="0" applyNumberFormat="1" applyFont="1" applyBorder="1" applyAlignment="1">
      <alignment horizontal="left" wrapText="1"/>
    </xf>
    <xf numFmtId="49" fontId="42" fillId="0" borderId="4" xfId="0" applyNumberFormat="1" applyFont="1" applyBorder="1" applyAlignment="1">
      <alignment horizontal="left" wrapText="1"/>
    </xf>
    <xf numFmtId="49" fontId="42" fillId="0" borderId="3" xfId="0" applyNumberFormat="1" applyFont="1" applyBorder="1" applyAlignment="1">
      <alignment horizontal="left" vertical="center" wrapText="1"/>
    </xf>
    <xf numFmtId="49" fontId="42" fillId="0" borderId="4" xfId="0" applyNumberFormat="1" applyFont="1" applyBorder="1" applyAlignment="1">
      <alignment horizontal="left" vertical="center" wrapText="1"/>
    </xf>
    <xf numFmtId="49" fontId="42" fillId="0" borderId="1" xfId="0" applyNumberFormat="1" applyFont="1" applyBorder="1" applyAlignment="1">
      <alignment horizontal="left" vertical="center" wrapText="1"/>
    </xf>
    <xf numFmtId="49" fontId="42" fillId="0" borderId="3" xfId="0" applyNumberFormat="1" applyFont="1" applyBorder="1" applyAlignment="1">
      <alignment horizontal="left" vertical="center"/>
    </xf>
    <xf numFmtId="49" fontId="42" fillId="0" borderId="1" xfId="0" applyNumberFormat="1" applyFont="1" applyBorder="1" applyAlignment="1">
      <alignment horizontal="left" vertical="center"/>
    </xf>
    <xf numFmtId="49" fontId="42" fillId="0" borderId="4" xfId="0" applyNumberFormat="1" applyFont="1" applyBorder="1" applyAlignment="1">
      <alignment horizontal="left" vertical="center"/>
    </xf>
    <xf numFmtId="49" fontId="16" fillId="5" borderId="0" xfId="0" applyNumberFormat="1" applyFont="1" applyFill="1" applyAlignment="1" applyProtection="1">
      <alignment horizontal="left" vertical="top"/>
      <protection locked="0"/>
    </xf>
    <xf numFmtId="0" fontId="13" fillId="0" borderId="0" xfId="0" applyFont="1" applyAlignment="1">
      <alignment horizontal="center"/>
    </xf>
    <xf numFmtId="49" fontId="3" fillId="0" borderId="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44" fillId="0" borderId="10" xfId="0" applyNumberFormat="1" applyFont="1" applyBorder="1" applyAlignment="1">
      <alignment horizontal="center" vertical="center"/>
    </xf>
    <xf numFmtId="49" fontId="44" fillId="0" borderId="11" xfId="0" applyNumberFormat="1" applyFont="1" applyBorder="1" applyAlignment="1">
      <alignment horizontal="center" vertical="center"/>
    </xf>
    <xf numFmtId="49" fontId="44" fillId="0" borderId="12" xfId="0" applyNumberFormat="1" applyFont="1" applyBorder="1" applyAlignment="1">
      <alignment horizontal="center" vertical="center"/>
    </xf>
    <xf numFmtId="49" fontId="24" fillId="0" borderId="3" xfId="0" applyNumberFormat="1" applyFont="1" applyBorder="1" applyAlignment="1">
      <alignment horizontal="left"/>
    </xf>
    <xf numFmtId="49" fontId="24" fillId="0" borderId="1" xfId="0" applyNumberFormat="1" applyFont="1" applyBorder="1" applyAlignment="1">
      <alignment horizontal="left"/>
    </xf>
    <xf numFmtId="49" fontId="24" fillId="0" borderId="4" xfId="0" applyNumberFormat="1" applyFont="1" applyBorder="1" applyAlignment="1">
      <alignment horizontal="left"/>
    </xf>
    <xf numFmtId="49" fontId="26" fillId="0" borderId="5"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16" fillId="0" borderId="5" xfId="0" applyNumberFormat="1" applyFont="1" applyBorder="1" applyAlignment="1">
      <alignment horizontal="right" wrapText="1"/>
    </xf>
    <xf numFmtId="49" fontId="16" fillId="0" borderId="2" xfId="0" applyNumberFormat="1" applyFont="1" applyBorder="1" applyAlignment="1">
      <alignment horizontal="right"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horizontal="left" vertical="center"/>
    </xf>
    <xf numFmtId="49" fontId="26" fillId="0" borderId="4" xfId="0" applyNumberFormat="1" applyFont="1" applyBorder="1" applyAlignment="1">
      <alignment horizontal="left" vertical="center"/>
    </xf>
    <xf numFmtId="49" fontId="26" fillId="0" borderId="0" xfId="0" applyNumberFormat="1" applyFont="1" applyAlignment="1">
      <alignment horizontal="left" vertical="center"/>
    </xf>
    <xf numFmtId="49" fontId="26" fillId="0" borderId="13" xfId="0" applyNumberFormat="1" applyFont="1" applyBorder="1" applyAlignment="1">
      <alignment horizontal="left" vertical="center"/>
    </xf>
    <xf numFmtId="49" fontId="26" fillId="0" borderId="2" xfId="0" applyNumberFormat="1" applyFont="1" applyBorder="1" applyAlignment="1">
      <alignment horizontal="left" vertical="center"/>
    </xf>
    <xf numFmtId="49" fontId="26" fillId="0" borderId="6" xfId="0" applyNumberFormat="1" applyFont="1" applyBorder="1" applyAlignment="1">
      <alignment horizontal="left" vertical="center"/>
    </xf>
    <xf numFmtId="49" fontId="44" fillId="0" borderId="3" xfId="0" applyNumberFormat="1" applyFont="1" applyBorder="1" applyAlignment="1">
      <alignment horizontal="center" vertical="center"/>
    </xf>
    <xf numFmtId="49" fontId="44" fillId="0" borderId="1"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16" fillId="3" borderId="2" xfId="0" applyNumberFormat="1" applyFont="1" applyFill="1" applyBorder="1" applyAlignment="1" applyProtection="1">
      <alignment horizontal="left"/>
      <protection locked="0"/>
    </xf>
    <xf numFmtId="49" fontId="16" fillId="5" borderId="2" xfId="0" applyNumberFormat="1" applyFont="1" applyFill="1" applyBorder="1" applyAlignment="1" applyProtection="1">
      <alignment horizontal="center" vertical="top"/>
      <protection locked="0"/>
    </xf>
    <xf numFmtId="0" fontId="48" fillId="0" borderId="1" xfId="0" applyFont="1" applyBorder="1" applyAlignment="1">
      <alignment horizontal="left" vertical="top" wrapText="1"/>
    </xf>
    <xf numFmtId="0" fontId="48" fillId="0" borderId="0" xfId="0" applyFont="1" applyAlignment="1">
      <alignment horizontal="left" vertical="top" wrapText="1"/>
    </xf>
    <xf numFmtId="0" fontId="50" fillId="3" borderId="0" xfId="0" applyFont="1" applyFill="1" applyAlignment="1" applyProtection="1">
      <alignment horizontal="left" wrapText="1"/>
      <protection locked="0"/>
    </xf>
    <xf numFmtId="0" fontId="50" fillId="3" borderId="2" xfId="0" applyFont="1" applyFill="1" applyBorder="1" applyAlignment="1" applyProtection="1">
      <alignment horizontal="left" wrapText="1"/>
      <protection locked="0"/>
    </xf>
    <xf numFmtId="49" fontId="43" fillId="2" borderId="2" xfId="0" applyNumberFormat="1" applyFont="1" applyFill="1" applyBorder="1" applyAlignment="1">
      <alignment horizontal="left" vertical="center"/>
    </xf>
    <xf numFmtId="49" fontId="43" fillId="2" borderId="0" xfId="0" applyNumberFormat="1" applyFont="1" applyFill="1" applyAlignment="1">
      <alignment horizontal="left" vertical="center"/>
    </xf>
    <xf numFmtId="49" fontId="43" fillId="2" borderId="13" xfId="0" applyNumberFormat="1" applyFont="1" applyFill="1" applyBorder="1" applyAlignment="1">
      <alignment horizontal="left" vertical="center"/>
    </xf>
    <xf numFmtId="49" fontId="43" fillId="0" borderId="10" xfId="0" applyNumberFormat="1" applyFont="1" applyBorder="1" applyAlignment="1">
      <alignment horizontal="center" vertical="center"/>
    </xf>
    <xf numFmtId="49" fontId="43" fillId="0" borderId="12" xfId="0" applyNumberFormat="1" applyFont="1" applyBorder="1" applyAlignment="1">
      <alignment horizontal="center" vertical="center"/>
    </xf>
    <xf numFmtId="49" fontId="43" fillId="0" borderId="5" xfId="0" applyNumberFormat="1" applyFont="1" applyBorder="1" applyAlignment="1">
      <alignment horizontal="left"/>
    </xf>
    <xf numFmtId="49" fontId="43" fillId="0" borderId="2" xfId="0" applyNumberFormat="1" applyFont="1" applyBorder="1" applyAlignment="1">
      <alignment horizontal="left"/>
    </xf>
    <xf numFmtId="49" fontId="43" fillId="0" borderId="6" xfId="0" applyNumberFormat="1" applyFont="1" applyBorder="1" applyAlignment="1">
      <alignment horizontal="left"/>
    </xf>
    <xf numFmtId="49" fontId="43" fillId="0" borderId="2" xfId="0" applyNumberFormat="1" applyFont="1" applyBorder="1" applyAlignment="1">
      <alignment horizontal="center" vertical="center"/>
    </xf>
    <xf numFmtId="49" fontId="42" fillId="0" borderId="0" xfId="0" applyNumberFormat="1" applyFont="1" applyAlignment="1">
      <alignment horizontal="left" vertical="center"/>
    </xf>
    <xf numFmtId="49" fontId="44" fillId="0" borderId="5" xfId="0" applyNumberFormat="1" applyFont="1" applyBorder="1" applyAlignment="1">
      <alignment horizontal="center" vertical="center"/>
    </xf>
    <xf numFmtId="49" fontId="44" fillId="0" borderId="2" xfId="0" applyNumberFormat="1" applyFont="1" applyBorder="1" applyAlignment="1">
      <alignment horizontal="center" vertical="center"/>
    </xf>
    <xf numFmtId="49" fontId="44" fillId="0" borderId="6" xfId="0" applyNumberFormat="1" applyFont="1" applyBorder="1" applyAlignment="1">
      <alignment horizontal="center" vertical="center"/>
    </xf>
    <xf numFmtId="49" fontId="2" fillId="0" borderId="0" xfId="0" applyNumberFormat="1" applyFont="1" applyAlignment="1">
      <alignment horizontal="left"/>
    </xf>
    <xf numFmtId="0" fontId="6" fillId="0" borderId="1" xfId="0" applyFont="1" applyBorder="1" applyAlignment="1">
      <alignment horizontal="left" vertical="top" wrapText="1"/>
    </xf>
    <xf numFmtId="0" fontId="43" fillId="2" borderId="6" xfId="0" applyFont="1" applyFill="1" applyBorder="1" applyAlignment="1">
      <alignment horizontal="left" vertical="center"/>
    </xf>
    <xf numFmtId="49" fontId="39" fillId="0" borderId="13" xfId="0" applyNumberFormat="1" applyFont="1" applyBorder="1" applyAlignment="1">
      <alignment horizontal="center" wrapText="1"/>
    </xf>
    <xf numFmtId="49" fontId="14" fillId="0" borderId="13" xfId="0" applyNumberFormat="1" applyFont="1" applyBorder="1" applyAlignment="1">
      <alignment horizontal="center" wrapText="1"/>
    </xf>
    <xf numFmtId="49" fontId="14" fillId="0" borderId="6" xfId="0" applyNumberFormat="1" applyFont="1" applyBorder="1" applyAlignment="1">
      <alignment horizontal="center" wrapText="1"/>
    </xf>
    <xf numFmtId="49" fontId="0" fillId="0" borderId="0" xfId="0" applyNumberFormat="1" applyAlignment="1">
      <alignment horizontal="center" vertical="center"/>
    </xf>
    <xf numFmtId="49" fontId="41" fillId="0" borderId="0" xfId="0" applyNumberFormat="1" applyFont="1" applyAlignment="1">
      <alignment horizontal="center" vertical="center"/>
    </xf>
    <xf numFmtId="49" fontId="37" fillId="0" borderId="0" xfId="0" applyNumberFormat="1" applyFont="1" applyAlignment="1">
      <alignment horizontal="center" vertical="center"/>
    </xf>
    <xf numFmtId="0" fontId="40" fillId="0" borderId="0" xfId="4" applyAlignment="1">
      <alignment horizontal="center"/>
    </xf>
    <xf numFmtId="49" fontId="16" fillId="0" borderId="0" xfId="0" applyNumberFormat="1" applyFont="1" applyAlignment="1">
      <alignment horizontal="right" wrapText="1"/>
    </xf>
    <xf numFmtId="49" fontId="31" fillId="0" borderId="0" xfId="0" applyNumberFormat="1" applyFont="1" applyAlignment="1">
      <alignment horizontal="center" vertical="center"/>
    </xf>
    <xf numFmtId="49" fontId="34" fillId="0" borderId="0" xfId="0" applyNumberFormat="1" applyFont="1" applyAlignment="1">
      <alignment horizontal="center" vertical="center"/>
    </xf>
    <xf numFmtId="49" fontId="17" fillId="0" borderId="0" xfId="0" applyNumberFormat="1" applyFont="1" applyAlignment="1">
      <alignment horizontal="center"/>
    </xf>
    <xf numFmtId="49" fontId="17" fillId="2" borderId="2" xfId="0" applyNumberFormat="1" applyFont="1" applyFill="1" applyBorder="1" applyAlignment="1">
      <alignment horizontal="left" indent="2"/>
    </xf>
    <xf numFmtId="0" fontId="17" fillId="2" borderId="2" xfId="0" applyFont="1" applyFill="1" applyBorder="1" applyAlignment="1">
      <alignment horizontal="left" indent="2"/>
    </xf>
    <xf numFmtId="49" fontId="17" fillId="2" borderId="2" xfId="0" applyNumberFormat="1" applyFont="1" applyFill="1" applyBorder="1" applyAlignment="1">
      <alignment horizontal="left"/>
    </xf>
    <xf numFmtId="0" fontId="17" fillId="2" borderId="2" xfId="0" applyFont="1" applyFill="1" applyBorder="1" applyAlignment="1">
      <alignment horizontal="left"/>
    </xf>
    <xf numFmtId="49" fontId="17" fillId="3" borderId="2" xfId="0" applyNumberFormat="1" applyFont="1" applyFill="1" applyBorder="1" applyAlignment="1" applyProtection="1">
      <alignment horizontal="left"/>
      <protection locked="0"/>
    </xf>
  </cellXfs>
  <cellStyles count="5">
    <cellStyle name="Comma" xfId="1" builtinId="3"/>
    <cellStyle name="Currency" xfId="3" builtinId="4"/>
    <cellStyle name="Hyperlink" xfId="4" builtinId="8"/>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2624427</xdr:colOff>
      <xdr:row>0</xdr:row>
      <xdr:rowOff>688975</xdr:rowOff>
    </xdr:to>
    <xdr:pic>
      <xdr:nvPicPr>
        <xdr:cNvPr id="4" name="Picture 3" descr="Z:\Logos\WSDAApprovedLogos\PNG-Files-Comp\WSDALogo-Color-WithText-Smaller.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57150"/>
          <a:ext cx="2560927" cy="631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132335</xdr:colOff>
      <xdr:row>2</xdr:row>
      <xdr:rowOff>169911</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136145</xdr:colOff>
      <xdr:row>2</xdr:row>
      <xdr:rowOff>173721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79375</xdr:colOff>
      <xdr:row>0</xdr:row>
      <xdr:rowOff>47625</xdr:rowOff>
    </xdr:from>
    <xdr:to>
      <xdr:col>2</xdr:col>
      <xdr:colOff>135510</xdr:colOff>
      <xdr:row>2</xdr:row>
      <xdr:rowOff>189279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79375" y="47625"/>
          <a:ext cx="477140" cy="49090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2</xdr:col>
      <xdr:colOff>666087</xdr:colOff>
      <xdr:row>0</xdr:row>
      <xdr:rowOff>688975</xdr:rowOff>
    </xdr:to>
    <xdr:pic>
      <xdr:nvPicPr>
        <xdr:cNvPr id="3" name="Picture 2" descr="Z:\Logos\WSDAApprovedLogos\PNG-Files-Comp\WSDALogo-Color-WithText-Smaller.png">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57150"/>
          <a:ext cx="2560927" cy="631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109905</xdr:colOff>
      <xdr:row>0</xdr:row>
      <xdr:rowOff>65943</xdr:rowOff>
    </xdr:from>
    <xdr:to>
      <xdr:col>2</xdr:col>
      <xdr:colOff>154757</xdr:colOff>
      <xdr:row>3</xdr:row>
      <xdr:rowOff>2590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9905" y="65943"/>
          <a:ext cx="477140" cy="4909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87312</xdr:colOff>
      <xdr:row>0</xdr:row>
      <xdr:rowOff>39688</xdr:rowOff>
    </xdr:from>
    <xdr:to>
      <xdr:col>2</xdr:col>
      <xdr:colOff>135827</xdr:colOff>
      <xdr:row>2</xdr:row>
      <xdr:rowOff>169912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312" y="39688"/>
          <a:ext cx="477140" cy="4909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87313</xdr:colOff>
      <xdr:row>0</xdr:row>
      <xdr:rowOff>47625</xdr:rowOff>
    </xdr:from>
    <xdr:to>
      <xdr:col>2</xdr:col>
      <xdr:colOff>135828</xdr:colOff>
      <xdr:row>2</xdr:row>
      <xdr:rowOff>189279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7313" y="47625"/>
          <a:ext cx="477140" cy="4909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87312</xdr:colOff>
      <xdr:row>0</xdr:row>
      <xdr:rowOff>39687</xdr:rowOff>
    </xdr:from>
    <xdr:to>
      <xdr:col>2</xdr:col>
      <xdr:colOff>135827</xdr:colOff>
      <xdr:row>2</xdr:row>
      <xdr:rowOff>169911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7312" y="39687"/>
          <a:ext cx="477140" cy="4909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132335</xdr:colOff>
      <xdr:row>2</xdr:row>
      <xdr:rowOff>169912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mailto:foodassistance@agr.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32"/>
  <sheetViews>
    <sheetView tabSelected="1" zoomScale="120" zoomScaleNormal="120" zoomScalePageLayoutView="120" workbookViewId="0">
      <selection activeCell="A3" sqref="A3"/>
    </sheetView>
  </sheetViews>
  <sheetFormatPr defaultColWidth="9.140625" defaultRowHeight="14.45"/>
  <cols>
    <col min="1" max="1" width="99.7109375" style="38" customWidth="1"/>
    <col min="2" max="16384" width="9.140625" style="38"/>
  </cols>
  <sheetData>
    <row r="1" spans="1:1" ht="60" customHeight="1">
      <c r="A1" s="37" t="s">
        <v>0</v>
      </c>
    </row>
    <row r="2" spans="1:1" ht="12" customHeight="1"/>
    <row r="3" spans="1:1" s="40" customFormat="1" ht="21" customHeight="1">
      <c r="A3" s="188" t="s">
        <v>1</v>
      </c>
    </row>
    <row r="4" spans="1:1" s="40" customFormat="1" ht="21" customHeight="1">
      <c r="A4" s="188" t="s">
        <v>2</v>
      </c>
    </row>
    <row r="5" spans="1:1">
      <c r="A5" s="70" t="s">
        <v>3</v>
      </c>
    </row>
    <row r="6" spans="1:1" ht="9" customHeight="1"/>
    <row r="7" spans="1:1">
      <c r="A7" s="108" t="s">
        <v>4</v>
      </c>
    </row>
    <row r="8" spans="1:1">
      <c r="A8" s="172" t="s">
        <v>5</v>
      </c>
    </row>
    <row r="9" spans="1:1" ht="9" customHeight="1"/>
    <row r="10" spans="1:1">
      <c r="A10" s="38" t="s">
        <v>6</v>
      </c>
    </row>
    <row r="11" spans="1:1" ht="28.9">
      <c r="A11" s="43" t="s">
        <v>7</v>
      </c>
    </row>
    <row r="12" spans="1:1" ht="28.9">
      <c r="A12" s="43" t="s">
        <v>8</v>
      </c>
    </row>
    <row r="13" spans="1:1">
      <c r="A13" s="41" t="s">
        <v>9</v>
      </c>
    </row>
    <row r="14" spans="1:1" ht="30.75" customHeight="1">
      <c r="A14" s="43" t="s">
        <v>10</v>
      </c>
    </row>
    <row r="15" spans="1:1">
      <c r="A15" s="42" t="s">
        <v>11</v>
      </c>
    </row>
    <row r="16" spans="1:1" ht="7.5" customHeight="1"/>
    <row r="17" spans="1:1">
      <c r="A17" s="38" t="s">
        <v>12</v>
      </c>
    </row>
    <row r="18" spans="1:1">
      <c r="A18" s="63" t="s">
        <v>13</v>
      </c>
    </row>
    <row r="19" spans="1:1" s="44" customFormat="1" ht="28.15">
      <c r="A19" s="43" t="s">
        <v>14</v>
      </c>
    </row>
    <row r="20" spans="1:1" s="44" customFormat="1" ht="31.5" customHeight="1">
      <c r="A20" s="43" t="s">
        <v>15</v>
      </c>
    </row>
    <row r="21" spans="1:1" ht="7.5" customHeight="1"/>
    <row r="22" spans="1:1">
      <c r="A22" s="63" t="s">
        <v>16</v>
      </c>
    </row>
    <row r="23" spans="1:1" ht="31.5" customHeight="1">
      <c r="A23" s="43" t="s">
        <v>17</v>
      </c>
    </row>
    <row r="24" spans="1:1" ht="7.5" customHeight="1"/>
    <row r="25" spans="1:1" ht="28.9">
      <c r="A25" s="39" t="s">
        <v>18</v>
      </c>
    </row>
    <row r="26" spans="1:1" ht="7.5" customHeight="1"/>
    <row r="27" spans="1:1" ht="28.9">
      <c r="A27" s="39" t="s">
        <v>19</v>
      </c>
    </row>
    <row r="28" spans="1:1">
      <c r="A28" s="43" t="s">
        <v>20</v>
      </c>
    </row>
    <row r="29" spans="1:1" ht="30" customHeight="1">
      <c r="A29" s="43" t="s">
        <v>21</v>
      </c>
    </row>
    <row r="30" spans="1:1" ht="30" customHeight="1">
      <c r="A30" s="43" t="s">
        <v>22</v>
      </c>
    </row>
    <row r="31" spans="1:1" ht="30" customHeight="1">
      <c r="A31" s="43" t="s">
        <v>23</v>
      </c>
    </row>
    <row r="32" spans="1:1">
      <c r="A32" s="107"/>
    </row>
  </sheetData>
  <sheetProtection algorithmName="SHA-512" hashValue="YEUfyZG0vGgDZBh5de1jLs+KjnFFeEkDdBWMoTEzW6KliHMZNaYo6K9CCr1Vh2pOJ0xm9qr3g07+lQKO94fXtA==" saltValue="NelAMetIAfe8u3p4xxvSOw==" spinCount="100000" sheet="1" objects="1" scenarios="1"/>
  <pageMargins left="0.25" right="0.25" top="0.25" bottom="0.25" header="0.25" footer="0.1"/>
  <pageSetup orientation="portrait" r:id="rId1"/>
  <headerFooter>
    <oddFooter>&amp;L&amp;7AGR-2229 S (R/7/24)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3" customFormat="1" ht="14.25" customHeight="1">
      <c r="A9" s="214" t="s">
        <v>53</v>
      </c>
      <c r="B9" s="215"/>
      <c r="C9" s="215"/>
      <c r="D9" s="215"/>
      <c r="E9" s="215"/>
      <c r="F9" s="215"/>
      <c r="G9" s="215"/>
      <c r="H9" s="215"/>
      <c r="I9" s="216"/>
      <c r="J9" s="8"/>
      <c r="K9" s="279"/>
      <c r="L9" s="279"/>
      <c r="M9" s="279"/>
      <c r="N9" s="279"/>
      <c r="O9" s="279"/>
      <c r="P9" s="279"/>
      <c r="Q9" s="279"/>
      <c r="R9" s="14"/>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SUM(July!M21+Aug!M21+Sept!M21+Oct!M21+Nov!M21+Dec!M21+Jan!M21+Feb!M21)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SUM(July!M23+Aug!M23+Sept!M23+Oct!M23+Nov!M23+Dec!M23+Jan!M23+Feb!M23)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SUM(July!M25+Aug!M25+Sept!M25+Oct!M25+Nov!M25+Dec!M25+Jan!M25+Feb!M25)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SUM(July!M27+Aug!M27+Sept!M27+Oct!M27+Nov!M27+Dec!M27+Jan!M27+Feb!M27)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SUM(July!M29+Aug!M29+Sept!M29+Oct!M29+Nov!M29+Dec!M29+Jan!M29+Feb!M29)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SUM(July!M31+Aug!M31+Sept!M31+Oct!M31+Nov!M31+Dec!M31+Jan!M31+Feb!M31)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SUM(July!M33+Aug!M33+Sept!M33+Oct!M33+Nov!M33+Dec!M33+Jan!M33+Feb!M33)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97</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YWjOjsNlI57W5DnJI34kbv7gK8Zvf5xUv7YbCx1tWenLC5+cAxyyUkFyhDd2DFHo5kEgBDvffDUFMxqiDRvSSA==" saltValue="1d4WEMnipLabUK9uMa0Bgg=="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3" customFormat="1" ht="14.25" customHeight="1">
      <c r="A9" s="214" t="s">
        <v>53</v>
      </c>
      <c r="B9" s="215"/>
      <c r="C9" s="215"/>
      <c r="D9" s="215"/>
      <c r="E9" s="215"/>
      <c r="F9" s="215"/>
      <c r="G9" s="215"/>
      <c r="H9" s="215"/>
      <c r="I9" s="216"/>
      <c r="J9" s="8"/>
      <c r="K9" s="279"/>
      <c r="L9" s="279"/>
      <c r="M9" s="279"/>
      <c r="N9" s="279"/>
      <c r="O9" s="279"/>
      <c r="P9" s="279"/>
      <c r="Q9" s="279"/>
      <c r="R9" s="14"/>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SUM(July!M21+Aug!M21+Sept!M21+Oct!M21+Nov!M21+Dec!M21+Jan!M21+Feb!M21+Mar!M21)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SUM(July!M23+Aug!M23+Sept!M23+Oct!M23+Nov!M23+Dec!M23+Jan!M23+Feb!M23+Mar!M23)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SUM(July!M25+Aug!M25+Sept!M25+Oct!M25+Nov!M25+Dec!M25+Jan!M25+Feb!M25+Mar!M25)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SUM(July!M27+Aug!M27+Sept!M27+Oct!M27+Nov!M27+Dec!M27+Jan!M27+Feb!M27+Mar!M27)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SUM(July!M29+Aug!M29+Sept!M29+Oct!M29+Nov!M29+Dec!M29+Jan!M29+Feb!M29+Mar!M29)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SUM(July!M31+Aug!M31+Sept!M31+Oct!M31+Nov!M31+Dec!M31+Jan!M31+Feb!M31+Mar!M31)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SUM(July!M33+Aug!M33+Sept!M33+Oct!M33+Nov!M33+Dec!M33+Jan!M33+Feb!M33+Mar!M33)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59" customFormat="1" ht="16.5" customHeight="1">
      <c r="A64" s="252" t="s">
        <v>62</v>
      </c>
      <c r="B64" s="253"/>
      <c r="C64" s="253"/>
      <c r="D64" s="253"/>
      <c r="E64" s="253"/>
      <c r="F64" s="253"/>
      <c r="G64" s="253"/>
      <c r="H64" s="253"/>
      <c r="I64" s="253"/>
      <c r="J64" s="253"/>
      <c r="K64" s="253"/>
      <c r="L64" s="253"/>
      <c r="M64" s="253"/>
      <c r="N64" s="253"/>
      <c r="O64" s="253"/>
      <c r="P64" s="253"/>
      <c r="Q64" s="253"/>
      <c r="R64" s="25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98</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EaWPp+NH7HsRD5u3A1du/mWC8olw2mKJbAwX3GcddML+utWDSys5bNUGUqMFG00HX1nu+n2YB4qC1+9U6x5ipw==" saltValue="xt8HTXyzfCad2+jYd4ZTng=="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132" customFormat="1" ht="14.25" customHeight="1">
      <c r="A9" s="273" t="s">
        <v>53</v>
      </c>
      <c r="B9" s="274"/>
      <c r="C9" s="274"/>
      <c r="D9" s="274"/>
      <c r="E9" s="274"/>
      <c r="F9" s="274"/>
      <c r="G9" s="274"/>
      <c r="H9" s="274"/>
      <c r="I9" s="275"/>
      <c r="J9" s="142"/>
      <c r="K9" s="279"/>
      <c r="L9" s="279"/>
      <c r="M9" s="279"/>
      <c r="N9" s="279"/>
      <c r="O9" s="279"/>
      <c r="P9" s="279"/>
      <c r="Q9" s="279"/>
      <c r="R9" s="143"/>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SUM(July!M21+Aug!M21+Sept!M21+Oct!M21+Nov!M21+Dec!M21+Jan!M21+Feb!M21+Mar!M21+Apr!M21)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SUM(July!M23+Aug!M23+Sept!M23+Oct!M23+Nov!M23+Dec!M23+Jan!M23+Feb!M23+Mar!M23+Apr!M23)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SUM(July!M25+Aug!M25+Sept!M25+Oct!M25+Nov!M25+Dec!M25+Jan!M25+Feb!M25+Mar!M25+Apr!M25)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SUM(July!M27+Aug!M27+Sept!M27+Oct!M27+Nov!M27+Dec!M27+Jan!M27+Feb!M27+Mar!M27+Apr!M27)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SUM(July!M29+Aug!M29+Sept!M29+Oct!M29+Nov!M29+Dec!M29+Jan!M29+Feb!M29+Mar!M29+Apr!M29)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SUM(July!M31+Aug!M31+Sept!M31+Oct!M31+Nov!M31+Dec!M31+Jan!M31+Feb!M31+Mar!M31+Apr!M31)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SUM(July!M33+Aug!M33+Sept!M33+Oct!M33+Nov!M33+Dec!M33+Jan!M33+Feb!M33+Mar!M33+Apr!M33)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99</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X+RPyHRmwMSYtzjj5BsUJnrAi2KhjGQFAMyFhmF7ilOqyY7oo8/KgMx+f8gAA1x4dNo8cVKaAzp8ogW7JvLL4w==" saltValue="A2596acArcxMOaR3DDvbHw=="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3" customFormat="1" ht="14.25" customHeight="1">
      <c r="A9" s="214" t="s">
        <v>53</v>
      </c>
      <c r="B9" s="215"/>
      <c r="C9" s="215"/>
      <c r="D9" s="215"/>
      <c r="E9" s="215"/>
      <c r="F9" s="215"/>
      <c r="G9" s="215"/>
      <c r="H9" s="215"/>
      <c r="I9" s="216"/>
      <c r="J9" s="8"/>
      <c r="K9" s="279"/>
      <c r="L9" s="279"/>
      <c r="M9" s="279"/>
      <c r="N9" s="279"/>
      <c r="O9" s="279"/>
      <c r="P9" s="279"/>
      <c r="Q9" s="279"/>
      <c r="R9" s="14"/>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SUM(July!M21+Aug!M21+Sept!M21+Oct!M21+Nov!M21+Dec!M21+Jan!M21+Feb!M21+Mar!M21+Apr!M21+May!M21)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SUM(July!M23+Aug!M23+Sept!M23+Oct!M23+Nov!M23+Dec!M23+Jan!M23+Feb!M23+Mar!M23+Apr!M23+May!M23)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SUM(July!M25+Aug!M25+Sept!M25+Oct!M25+Nov!M25+Dec!M25+Jan!M25+Feb!M25+Mar!M25+Apr!M25+May!M25)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SUM(July!M27+Aug!M27+Sept!M27+Oct!M27+Nov!M27+Dec!M27+Jan!M27+Feb!M27+Mar!M27+Apr!M27+May!M27)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SUM(July!M29+Aug!M29+Sept!M29+Oct!M29+Nov!M29+Dec!M29+Jan!M29+Feb!M29+Mar!M29+Apr!M29+May!M29)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SUM(July!M31+Aug!M31+Sept!M31+Oct!M31+Nov!M31+Dec!M31+Jan!M31+Feb!M31+Mar!M31+Apr!M31+May!M31)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SUM(July!M33+Aug!M33+Sept!M33+Oct!M33+Nov!M33+Dec!M33+Jan!M33+Feb!M33+Mar!M33+Apr!M33+May!M33)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100</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KnFbXuwmJSK4nzbzXZBiNEIY0TJBHoj2605VzKVE8sorqqyqL+IYN7atmZNxawRXcmP3UinGHziXJOzKGJZ2WQ==" saltValue="4CmAXNj9j+/yvvJjA7/yeA=="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3" customFormat="1" ht="14.25" customHeight="1">
      <c r="A9" s="214" t="s">
        <v>53</v>
      </c>
      <c r="B9" s="215"/>
      <c r="C9" s="215"/>
      <c r="D9" s="215"/>
      <c r="E9" s="215"/>
      <c r="F9" s="215"/>
      <c r="G9" s="215"/>
      <c r="H9" s="215"/>
      <c r="I9" s="216"/>
      <c r="J9" s="8"/>
      <c r="K9" s="279"/>
      <c r="L9" s="279"/>
      <c r="M9" s="279"/>
      <c r="N9" s="279"/>
      <c r="O9" s="279"/>
      <c r="P9" s="279"/>
      <c r="Q9" s="279"/>
      <c r="R9" s="14"/>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SUM(July!M21+Aug!M21+Sept!M21+Oct!M21+Nov!M21+Dec!M21+Jan!M21+Feb!M21+Mar!M21+Apr!M21+May!M21+Jun!M21)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SUM(July!M23+Aug!M23+Sept!M23+Oct!M23+Nov!M23+Dec!M23+Jan!M23+Feb!M23+Mar!M23+Apr!M23+May!M23+Jun!M23)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SUM(July!M25+Aug!M25+Sept!M25+Oct!M25+Nov!M25+Dec!M25+Jan!M25+Feb!M25+Mar!M25+Apr!M25+May!M25+Jun!M25)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SUM(July!M27+Aug!M27+Sept!M27+Oct!M27+Nov!M27+Dec!M27+Jan!M27+Feb!M27+Mar!M27+Apr!M27+May!M27+Jun!M27)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SUM(July!M29+Aug!M29+Sept!M29+Oct!M29+Nov!M29+Dec!M29+Jan!M29+Feb!M29+Mar!M29+Apr!M29+May!M29+Jun!M29)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SUM(July!M31+Aug!M31+Sept!M31+Oct!M31+Nov!M31+Dec!M31+Jan!M31+Feb!M31+Mar!M31+Apr!M31+May!M31+Jun!M31)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SUM(July!M33+Aug!M33+Sept!M33+Oct!M33+Nov!M33+Dec!M33+Jan!M33+Feb!M33+Mar!M33+Apr!M33+May!M33+Jun!M33)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101</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5dWJN6wiD/hN5kPKOQEnYsE7smT9EEJVd1bd/P63tg0AZeYVgc8VxLbmreCelGiFjz9B9lm8wsfHgRCzyxIATg==" saltValue="z2I1jfCrRoO+ISvyvooH8A=="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13"/>
  <sheetViews>
    <sheetView showZeros="0" zoomScale="120" zoomScaleNormal="120" workbookViewId="0">
      <selection activeCell="F11" sqref="F11:G11"/>
    </sheetView>
  </sheetViews>
  <sheetFormatPr defaultColWidth="9.140625" defaultRowHeight="14.45"/>
  <cols>
    <col min="1" max="1" width="16.7109375" style="38" customWidth="1"/>
    <col min="2" max="3" width="12.7109375" style="38" customWidth="1"/>
    <col min="4" max="6" width="16.5703125" style="38" customWidth="1"/>
    <col min="7" max="7" width="8.7109375" style="38" customWidth="1"/>
    <col min="8" max="16384" width="9.140625" style="38"/>
  </cols>
  <sheetData>
    <row r="1" spans="1:7" s="72" customFormat="1" ht="60" customHeight="1">
      <c r="E1" s="305" t="s">
        <v>0</v>
      </c>
      <c r="F1" s="305"/>
      <c r="G1" s="305"/>
    </row>
    <row r="2" spans="1:7" s="72" customFormat="1" ht="7.5" customHeight="1"/>
    <row r="3" spans="1:7" s="110" customFormat="1" ht="21" customHeight="1">
      <c r="A3" s="306" t="s">
        <v>102</v>
      </c>
      <c r="B3" s="306"/>
      <c r="C3" s="306"/>
      <c r="D3" s="306"/>
      <c r="E3" s="306"/>
      <c r="F3" s="306"/>
      <c r="G3" s="306"/>
    </row>
    <row r="4" spans="1:7" s="111" customFormat="1" ht="18">
      <c r="A4" s="307" t="s">
        <v>103</v>
      </c>
      <c r="B4" s="307"/>
      <c r="C4" s="307"/>
      <c r="D4" s="307"/>
      <c r="E4" s="307"/>
      <c r="F4" s="307"/>
      <c r="G4" s="307"/>
    </row>
    <row r="5" spans="1:7" s="72" customFormat="1">
      <c r="A5" s="308" t="s">
        <v>104</v>
      </c>
      <c r="B5" s="308"/>
      <c r="C5" s="308"/>
      <c r="D5" s="308"/>
      <c r="E5" s="308"/>
      <c r="F5" s="308"/>
      <c r="G5" s="308"/>
    </row>
    <row r="6" spans="1:7" s="72" customFormat="1" ht="7.5" customHeight="1"/>
    <row r="7" spans="1:7" s="72" customFormat="1">
      <c r="A7" s="78" t="s">
        <v>105</v>
      </c>
      <c r="B7" s="79"/>
      <c r="C7" s="79"/>
      <c r="D7" s="79"/>
      <c r="E7" s="79"/>
      <c r="F7" s="79"/>
      <c r="G7" s="79"/>
    </row>
    <row r="8" spans="1:7" s="72" customFormat="1"/>
    <row r="9" spans="1:7" s="72" customFormat="1">
      <c r="A9" s="72" t="s">
        <v>106</v>
      </c>
      <c r="D9" s="113" t="s">
        <v>107</v>
      </c>
      <c r="F9" s="311" t="str">
        <f>July!O3&amp;July!Q3</f>
        <v>K</v>
      </c>
      <c r="G9" s="312"/>
    </row>
    <row r="10" spans="1:7" s="72" customFormat="1" ht="3" customHeight="1">
      <c r="A10" s="75"/>
      <c r="B10" s="75"/>
      <c r="C10" s="75"/>
      <c r="D10" s="109"/>
    </row>
    <row r="11" spans="1:7" s="72" customFormat="1">
      <c r="A11" s="309">
        <f>July!B11</f>
        <v>0</v>
      </c>
      <c r="B11" s="310"/>
      <c r="C11" s="310"/>
      <c r="D11" s="113" t="s">
        <v>108</v>
      </c>
      <c r="F11" s="313"/>
      <c r="G11" s="313"/>
    </row>
    <row r="12" spans="1:7" s="72" customFormat="1" ht="3" customHeight="1">
      <c r="A12" s="75"/>
      <c r="B12" s="75"/>
      <c r="C12" s="75"/>
      <c r="D12" s="109"/>
    </row>
    <row r="13" spans="1:7" s="72" customFormat="1">
      <c r="A13" s="309">
        <f>July!B12</f>
        <v>0</v>
      </c>
      <c r="B13" s="310"/>
      <c r="C13" s="310"/>
      <c r="D13" s="113" t="s">
        <v>109</v>
      </c>
      <c r="F13" s="313"/>
      <c r="G13" s="313"/>
    </row>
    <row r="14" spans="1:7" s="72" customFormat="1" ht="3" customHeight="1">
      <c r="A14" s="75"/>
      <c r="B14" s="75"/>
      <c r="C14" s="75"/>
      <c r="D14" s="109"/>
    </row>
    <row r="15" spans="1:7" s="72" customFormat="1">
      <c r="A15" s="309">
        <f>July!B13</f>
        <v>0</v>
      </c>
      <c r="B15" s="310"/>
      <c r="C15" s="310"/>
      <c r="D15" s="113" t="s">
        <v>110</v>
      </c>
      <c r="F15" s="313"/>
      <c r="G15" s="313"/>
    </row>
    <row r="16" spans="1:7" s="72" customFormat="1">
      <c r="D16" s="112"/>
    </row>
    <row r="17" spans="1:7" s="72" customFormat="1">
      <c r="D17" s="112"/>
    </row>
    <row r="18" spans="1:7" s="72" customFormat="1" ht="7.5" customHeight="1"/>
    <row r="19" spans="1:7" s="72" customFormat="1">
      <c r="A19" s="78" t="s">
        <v>111</v>
      </c>
      <c r="B19" s="79"/>
      <c r="C19" s="79"/>
      <c r="D19" s="79"/>
      <c r="E19" s="79"/>
      <c r="F19" s="79"/>
      <c r="G19" s="79"/>
    </row>
    <row r="20" spans="1:7" s="72" customFormat="1" ht="7.5" customHeight="1"/>
    <row r="21" spans="1:7" s="74" customFormat="1" ht="27.6">
      <c r="A21" s="73" t="s">
        <v>112</v>
      </c>
      <c r="D21" s="74" t="s">
        <v>113</v>
      </c>
      <c r="E21" s="74" t="s">
        <v>114</v>
      </c>
      <c r="F21" s="74" t="s">
        <v>115</v>
      </c>
    </row>
    <row r="22" spans="1:7" s="72" customFormat="1" ht="3" customHeight="1"/>
    <row r="23" spans="1:7" s="72" customFormat="1">
      <c r="A23" s="101" t="s">
        <v>31</v>
      </c>
      <c r="D23" s="81">
        <f>SUM(D40+D60+D83)</f>
        <v>0</v>
      </c>
      <c r="E23" s="81">
        <f>SUM(E40+E60+E83)</f>
        <v>0</v>
      </c>
      <c r="F23" s="81">
        <f t="shared" ref="F23:F26" si="0">SUM(D23:E23)</f>
        <v>0</v>
      </c>
      <c r="G23" s="92"/>
    </row>
    <row r="24" spans="1:7" s="72" customFormat="1">
      <c r="A24" s="101" t="s">
        <v>32</v>
      </c>
      <c r="D24" s="81">
        <f>SUM(D41+D61+D84)</f>
        <v>0</v>
      </c>
      <c r="E24" s="81">
        <f>SUM(E41+E61+E84)</f>
        <v>0</v>
      </c>
      <c r="F24" s="81">
        <f t="shared" si="0"/>
        <v>0</v>
      </c>
      <c r="G24" s="92"/>
    </row>
    <row r="25" spans="1:7" s="72" customFormat="1">
      <c r="A25" s="101" t="s">
        <v>33</v>
      </c>
      <c r="D25" s="81">
        <f>D85</f>
        <v>0</v>
      </c>
      <c r="E25" s="81">
        <f>E85</f>
        <v>0</v>
      </c>
      <c r="F25" s="81">
        <f t="shared" si="0"/>
        <v>0</v>
      </c>
      <c r="G25" s="92"/>
    </row>
    <row r="26" spans="1:7" s="72" customFormat="1">
      <c r="A26" s="101" t="s">
        <v>34</v>
      </c>
      <c r="D26" s="81">
        <f>D62</f>
        <v>0</v>
      </c>
      <c r="E26" s="81">
        <f>E62</f>
        <v>0</v>
      </c>
      <c r="F26" s="81">
        <f t="shared" si="0"/>
        <v>0</v>
      </c>
      <c r="G26" s="92"/>
    </row>
    <row r="27" spans="1:7" s="72" customFormat="1">
      <c r="A27" s="101" t="s">
        <v>116</v>
      </c>
      <c r="D27" s="81">
        <f>SUM(D42+D63+D86)</f>
        <v>0</v>
      </c>
      <c r="E27" s="81">
        <f>SUM(E42+E63+E86)</f>
        <v>0</v>
      </c>
      <c r="F27" s="81">
        <f>SUM(D27:E27)</f>
        <v>0</v>
      </c>
      <c r="G27" s="92"/>
    </row>
    <row r="28" spans="1:7" s="72" customFormat="1">
      <c r="A28" s="101" t="s">
        <v>36</v>
      </c>
      <c r="D28" s="81">
        <f>SUM(D43+D64+D87)</f>
        <v>0</v>
      </c>
      <c r="E28" s="81">
        <f>SUM(E43+E64+E87)</f>
        <v>0</v>
      </c>
      <c r="F28" s="81">
        <f>SUM(D28:E28)</f>
        <v>0</v>
      </c>
      <c r="G28" s="92"/>
    </row>
    <row r="29" spans="1:7" s="72" customFormat="1">
      <c r="A29" s="98" t="s">
        <v>117</v>
      </c>
      <c r="B29" s="76" t="s">
        <v>118</v>
      </c>
      <c r="C29" s="69"/>
      <c r="D29" s="82"/>
      <c r="E29" s="81">
        <f>SUM(E44+E65+E88)</f>
        <v>0</v>
      </c>
      <c r="F29" s="81">
        <f>SUM(E29)</f>
        <v>0</v>
      </c>
      <c r="G29" s="92"/>
    </row>
    <row r="30" spans="1:7" s="72" customFormat="1">
      <c r="A30" s="98" t="s">
        <v>119</v>
      </c>
      <c r="B30" s="77" t="s">
        <v>120</v>
      </c>
      <c r="D30" s="82"/>
      <c r="E30" s="81">
        <f>SUM(E66+E89)</f>
        <v>0</v>
      </c>
      <c r="F30" s="81">
        <f>SUM(E30)</f>
        <v>0</v>
      </c>
      <c r="G30" s="92"/>
    </row>
    <row r="31" spans="1:7" s="72" customFormat="1">
      <c r="A31" s="98" t="s">
        <v>121</v>
      </c>
      <c r="D31" s="85"/>
      <c r="E31" s="81">
        <f>SUM(E45+E67+E90)</f>
        <v>0</v>
      </c>
      <c r="F31" s="81">
        <f>SUM(E31)</f>
        <v>0</v>
      </c>
      <c r="G31" s="92"/>
    </row>
    <row r="32" spans="1:7" s="83" customFormat="1">
      <c r="A32" s="102" t="s">
        <v>122</v>
      </c>
      <c r="D32" s="84">
        <f>SUM(D23:D28)</f>
        <v>0</v>
      </c>
      <c r="E32" s="84">
        <f>SUM(E23:E31)</f>
        <v>0</v>
      </c>
      <c r="F32" s="84">
        <f>SUM(F23:F31)</f>
        <v>0</v>
      </c>
      <c r="G32" s="93"/>
    </row>
    <row r="33" spans="1:7">
      <c r="D33" s="71"/>
    </row>
    <row r="34" spans="1:7">
      <c r="D34" s="71"/>
    </row>
    <row r="35" spans="1:7" s="72" customFormat="1" ht="7.5" customHeight="1"/>
    <row r="36" spans="1:7" s="72" customFormat="1">
      <c r="A36" s="78" t="s">
        <v>123</v>
      </c>
      <c r="B36" s="79"/>
      <c r="C36" s="79"/>
      <c r="D36" s="79"/>
      <c r="E36" s="79"/>
      <c r="F36" s="79"/>
      <c r="G36" s="79"/>
    </row>
    <row r="37" spans="1:7" s="72" customFormat="1" ht="7.5" customHeight="1"/>
    <row r="38" spans="1:7" s="80" customFormat="1" ht="27.6">
      <c r="A38" s="69"/>
      <c r="D38" s="74" t="s">
        <v>113</v>
      </c>
      <c r="E38" s="74" t="s">
        <v>114</v>
      </c>
      <c r="F38" s="74" t="s">
        <v>124</v>
      </c>
    </row>
    <row r="39" spans="1:7" s="72" customFormat="1" ht="3" customHeight="1"/>
    <row r="40" spans="1:7" s="72" customFormat="1">
      <c r="A40" s="101" t="s">
        <v>31</v>
      </c>
      <c r="D40" s="114"/>
      <c r="E40" s="114"/>
      <c r="F40" s="81">
        <f>SUM(D40:E40)</f>
        <v>0</v>
      </c>
    </row>
    <row r="41" spans="1:7" s="72" customFormat="1">
      <c r="A41" s="101" t="s">
        <v>32</v>
      </c>
      <c r="D41" s="114"/>
      <c r="E41" s="114"/>
      <c r="F41" s="81">
        <f>SUM(D41:E41)</f>
        <v>0</v>
      </c>
    </row>
    <row r="42" spans="1:7" s="72" customFormat="1">
      <c r="A42" s="101" t="s">
        <v>116</v>
      </c>
      <c r="D42" s="114"/>
      <c r="E42" s="114"/>
      <c r="F42" s="81">
        <f>SUM(D42:E42)</f>
        <v>0</v>
      </c>
    </row>
    <row r="43" spans="1:7" s="72" customFormat="1">
      <c r="A43" s="101" t="s">
        <v>36</v>
      </c>
      <c r="D43" s="114"/>
      <c r="E43" s="114"/>
      <c r="F43" s="81">
        <f>SUM(D43:E43)</f>
        <v>0</v>
      </c>
    </row>
    <row r="44" spans="1:7" s="72" customFormat="1">
      <c r="A44" s="98" t="s">
        <v>117</v>
      </c>
      <c r="B44" s="76" t="s">
        <v>118</v>
      </c>
      <c r="D44" s="82"/>
      <c r="E44" s="114"/>
      <c r="F44" s="81">
        <f>SUM(E44)</f>
        <v>0</v>
      </c>
    </row>
    <row r="45" spans="1:7" s="72" customFormat="1">
      <c r="A45" s="98" t="s">
        <v>121</v>
      </c>
      <c r="D45" s="82"/>
      <c r="E45" s="114"/>
      <c r="F45" s="81">
        <f>SUM(E45)</f>
        <v>0</v>
      </c>
    </row>
    <row r="46" spans="1:7" s="83" customFormat="1">
      <c r="A46" s="102" t="s">
        <v>122</v>
      </c>
      <c r="D46" s="84">
        <f>SUM(D40:D43)</f>
        <v>0</v>
      </c>
      <c r="E46" s="84">
        <f>SUM(E40:E45)</f>
        <v>0</v>
      </c>
      <c r="F46" s="84">
        <f>SUM(F40:F45)</f>
        <v>0</v>
      </c>
    </row>
    <row r="47" spans="1:7" s="72" customFormat="1">
      <c r="A47" s="69"/>
    </row>
    <row r="48" spans="1:7" s="72" customFormat="1" ht="7.5" customHeight="1">
      <c r="B48" s="88"/>
      <c r="C48" s="89"/>
      <c r="D48" s="89"/>
      <c r="E48" s="89"/>
      <c r="F48" s="89"/>
      <c r="G48" s="90"/>
    </row>
    <row r="49" spans="1:7" s="87" customFormat="1">
      <c r="A49" s="86"/>
      <c r="B49" s="96" t="s">
        <v>125</v>
      </c>
      <c r="D49" s="105">
        <f>IFERROR(D46/F46,0)</f>
        <v>0</v>
      </c>
      <c r="E49" s="94" t="s">
        <v>126</v>
      </c>
      <c r="G49" s="299" t="s">
        <v>127</v>
      </c>
    </row>
    <row r="50" spans="1:7" s="87" customFormat="1" ht="15" customHeight="1">
      <c r="A50" s="86" t="s">
        <v>128</v>
      </c>
      <c r="B50" s="96" t="s">
        <v>129</v>
      </c>
      <c r="D50" s="106">
        <f>SUM(E40:E43)</f>
        <v>0</v>
      </c>
      <c r="E50" s="95" t="s">
        <v>130</v>
      </c>
      <c r="F50" s="105">
        <f>IFERROR(D50/(D40+D41+D42+D43),0)</f>
        <v>0</v>
      </c>
      <c r="G50" s="299"/>
    </row>
    <row r="51" spans="1:7" s="72" customFormat="1" ht="7.5" customHeight="1">
      <c r="B51" s="91"/>
      <c r="C51" s="79"/>
      <c r="D51" s="79"/>
      <c r="E51" s="79"/>
      <c r="F51" s="79"/>
      <c r="G51" s="300"/>
    </row>
    <row r="52" spans="1:7" s="72" customFormat="1" ht="15" customHeight="1"/>
    <row r="53" spans="1:7" s="72" customFormat="1">
      <c r="B53" s="97" t="s">
        <v>131</v>
      </c>
      <c r="E53" s="160"/>
    </row>
    <row r="54" spans="1:7">
      <c r="D54" s="71"/>
    </row>
    <row r="55" spans="1:7">
      <c r="D55" s="71"/>
    </row>
    <row r="56" spans="1:7" s="72" customFormat="1">
      <c r="A56" s="78" t="s">
        <v>132</v>
      </c>
      <c r="B56" s="79"/>
      <c r="C56" s="79"/>
      <c r="D56" s="79"/>
      <c r="E56" s="79"/>
      <c r="F56" s="79"/>
      <c r="G56" s="79"/>
    </row>
    <row r="57" spans="1:7" s="72" customFormat="1" ht="7.5" customHeight="1"/>
    <row r="58" spans="1:7" s="80" customFormat="1" ht="27.6">
      <c r="A58" s="69"/>
      <c r="D58" s="74" t="s">
        <v>113</v>
      </c>
      <c r="E58" s="74" t="s">
        <v>114</v>
      </c>
      <c r="F58" s="74" t="s">
        <v>124</v>
      </c>
    </row>
    <row r="59" spans="1:7" s="72" customFormat="1" ht="3" customHeight="1"/>
    <row r="60" spans="1:7" s="72" customFormat="1">
      <c r="A60" s="101" t="s">
        <v>31</v>
      </c>
      <c r="D60" s="114"/>
      <c r="E60" s="114"/>
      <c r="F60" s="81">
        <f>SUM(D60:E60)</f>
        <v>0</v>
      </c>
    </row>
    <row r="61" spans="1:7" s="72" customFormat="1">
      <c r="A61" s="101" t="s">
        <v>32</v>
      </c>
      <c r="D61" s="114"/>
      <c r="E61" s="114"/>
      <c r="F61" s="81">
        <f>SUM(D61:E61)</f>
        <v>0</v>
      </c>
    </row>
    <row r="62" spans="1:7" s="72" customFormat="1">
      <c r="A62" s="101" t="s">
        <v>34</v>
      </c>
      <c r="D62" s="114"/>
      <c r="E62" s="114"/>
      <c r="F62" s="81">
        <f>SUM(D62:E62)</f>
        <v>0</v>
      </c>
    </row>
    <row r="63" spans="1:7" s="72" customFormat="1">
      <c r="A63" s="101" t="s">
        <v>116</v>
      </c>
      <c r="D63" s="114"/>
      <c r="E63" s="114"/>
      <c r="F63" s="81">
        <f>SUM(D63:E63)</f>
        <v>0</v>
      </c>
    </row>
    <row r="64" spans="1:7" s="72" customFormat="1">
      <c r="A64" s="101" t="s">
        <v>36</v>
      </c>
      <c r="D64" s="114"/>
      <c r="E64" s="114"/>
      <c r="F64" s="81">
        <f>SUM(D64:E64)</f>
        <v>0</v>
      </c>
    </row>
    <row r="65" spans="1:7" s="72" customFormat="1">
      <c r="A65" s="98" t="s">
        <v>117</v>
      </c>
      <c r="B65" s="76" t="s">
        <v>118</v>
      </c>
      <c r="D65" s="82"/>
      <c r="E65" s="114"/>
      <c r="F65" s="81">
        <f>SUM(E65)</f>
        <v>0</v>
      </c>
    </row>
    <row r="66" spans="1:7" s="72" customFormat="1">
      <c r="A66" s="98" t="s">
        <v>119</v>
      </c>
      <c r="B66" s="77" t="s">
        <v>120</v>
      </c>
      <c r="D66" s="82"/>
      <c r="E66" s="114"/>
      <c r="F66" s="81">
        <f>SUM(E66)</f>
        <v>0</v>
      </c>
    </row>
    <row r="67" spans="1:7" s="72" customFormat="1">
      <c r="A67" s="98" t="s">
        <v>121</v>
      </c>
      <c r="D67" s="82"/>
      <c r="E67" s="114"/>
      <c r="F67" s="81">
        <f>SUM(E67)</f>
        <v>0</v>
      </c>
    </row>
    <row r="68" spans="1:7" s="83" customFormat="1">
      <c r="A68" s="102" t="s">
        <v>122</v>
      </c>
      <c r="D68" s="84">
        <f>SUM(D60:D64)</f>
        <v>0</v>
      </c>
      <c r="E68" s="84">
        <f>SUM(E60:E67)</f>
        <v>0</v>
      </c>
      <c r="F68" s="84">
        <f>SUM(F60:F67)</f>
        <v>0</v>
      </c>
    </row>
    <row r="69" spans="1:7" s="72" customFormat="1">
      <c r="A69" s="69"/>
    </row>
    <row r="70" spans="1:7" s="72" customFormat="1" ht="7.5" customHeight="1"/>
    <row r="71" spans="1:7" s="72" customFormat="1" ht="7.5" customHeight="1">
      <c r="B71" s="88"/>
      <c r="C71" s="89"/>
      <c r="D71" s="89"/>
      <c r="E71" s="89"/>
      <c r="F71" s="89"/>
      <c r="G71" s="90"/>
    </row>
    <row r="72" spans="1:7" s="87" customFormat="1">
      <c r="A72" s="86"/>
      <c r="B72" s="96" t="s">
        <v>125</v>
      </c>
      <c r="D72" s="105">
        <f>IFERROR(D68/F68,0)</f>
        <v>0</v>
      </c>
      <c r="E72" s="94" t="s">
        <v>133</v>
      </c>
      <c r="G72" s="299" t="s">
        <v>127</v>
      </c>
    </row>
    <row r="73" spans="1:7" s="87" customFormat="1" ht="15" customHeight="1">
      <c r="A73" s="86" t="s">
        <v>128</v>
      </c>
      <c r="B73" s="96" t="s">
        <v>129</v>
      </c>
      <c r="D73" s="106">
        <f>SUM(E60:E64)</f>
        <v>0</v>
      </c>
      <c r="E73" s="95" t="s">
        <v>130</v>
      </c>
      <c r="F73" s="105">
        <f>IFERROR(D73/(D60+D61+D62+D63+D64),0)</f>
        <v>0</v>
      </c>
      <c r="G73" s="299"/>
    </row>
    <row r="74" spans="1:7" s="72" customFormat="1" ht="7.5" customHeight="1">
      <c r="B74" s="91"/>
      <c r="C74" s="79"/>
      <c r="D74" s="79"/>
      <c r="E74" s="79"/>
      <c r="F74" s="79"/>
      <c r="G74" s="300"/>
    </row>
    <row r="75" spans="1:7" s="72" customFormat="1" ht="15" customHeight="1"/>
    <row r="76" spans="1:7" s="72" customFormat="1" ht="7.5" customHeight="1"/>
    <row r="77" spans="1:7" s="72" customFormat="1">
      <c r="B77" s="99" t="s">
        <v>134</v>
      </c>
      <c r="D77" s="161"/>
    </row>
    <row r="78" spans="1:7" s="72" customFormat="1"/>
    <row r="79" spans="1:7" s="72" customFormat="1">
      <c r="A79" s="78" t="s">
        <v>135</v>
      </c>
      <c r="B79" s="79"/>
      <c r="C79" s="79"/>
      <c r="D79" s="79"/>
      <c r="E79" s="79"/>
      <c r="F79" s="79"/>
      <c r="G79" s="79"/>
    </row>
    <row r="80" spans="1:7" s="72" customFormat="1" ht="7.5" customHeight="1"/>
    <row r="81" spans="1:7" s="80" customFormat="1" ht="27.6">
      <c r="A81" s="69"/>
      <c r="D81" s="74" t="s">
        <v>113</v>
      </c>
      <c r="E81" s="74" t="s">
        <v>114</v>
      </c>
      <c r="F81" s="74" t="s">
        <v>124</v>
      </c>
    </row>
    <row r="82" spans="1:7" s="72" customFormat="1" ht="3" customHeight="1"/>
    <row r="83" spans="1:7" s="72" customFormat="1">
      <c r="A83" s="101" t="s">
        <v>31</v>
      </c>
      <c r="D83" s="114"/>
      <c r="E83" s="114"/>
      <c r="F83" s="81">
        <f>SUM(D83:E83)</f>
        <v>0</v>
      </c>
    </row>
    <row r="84" spans="1:7" s="72" customFormat="1">
      <c r="A84" s="101" t="s">
        <v>32</v>
      </c>
      <c r="D84" s="114"/>
      <c r="E84" s="114"/>
      <c r="F84" s="81">
        <f>SUM(D84:E84)</f>
        <v>0</v>
      </c>
    </row>
    <row r="85" spans="1:7" s="72" customFormat="1">
      <c r="A85" s="101" t="s">
        <v>33</v>
      </c>
      <c r="D85" s="114"/>
      <c r="E85" s="114"/>
      <c r="F85" s="81">
        <f>SUM(D85:E85)</f>
        <v>0</v>
      </c>
    </row>
    <row r="86" spans="1:7" s="72" customFormat="1">
      <c r="A86" s="101" t="s">
        <v>116</v>
      </c>
      <c r="D86" s="114"/>
      <c r="E86" s="114"/>
      <c r="F86" s="81">
        <f>SUM(D86:E86)</f>
        <v>0</v>
      </c>
    </row>
    <row r="87" spans="1:7" s="72" customFormat="1">
      <c r="A87" s="101" t="s">
        <v>36</v>
      </c>
      <c r="D87" s="114"/>
      <c r="E87" s="114"/>
      <c r="F87" s="81">
        <f>SUM(D87:E87)</f>
        <v>0</v>
      </c>
    </row>
    <row r="88" spans="1:7" s="72" customFormat="1">
      <c r="A88" s="98" t="s">
        <v>117</v>
      </c>
      <c r="B88" s="76" t="s">
        <v>118</v>
      </c>
      <c r="D88" s="82"/>
      <c r="E88" s="114"/>
      <c r="F88" s="81">
        <f>SUM(E88)</f>
        <v>0</v>
      </c>
    </row>
    <row r="89" spans="1:7" s="72" customFormat="1">
      <c r="A89" s="98" t="s">
        <v>119</v>
      </c>
      <c r="B89" s="77" t="s">
        <v>120</v>
      </c>
      <c r="D89" s="82"/>
      <c r="E89" s="114"/>
      <c r="F89" s="81">
        <f>SUM(E89)</f>
        <v>0</v>
      </c>
    </row>
    <row r="90" spans="1:7" s="72" customFormat="1">
      <c r="A90" s="98" t="s">
        <v>121</v>
      </c>
      <c r="D90" s="82"/>
      <c r="E90" s="114"/>
      <c r="F90" s="81">
        <f>SUM(E90)</f>
        <v>0</v>
      </c>
    </row>
    <row r="91" spans="1:7" s="83" customFormat="1">
      <c r="A91" s="102" t="s">
        <v>122</v>
      </c>
      <c r="D91" s="84">
        <f>SUM(D83:D87)</f>
        <v>0</v>
      </c>
      <c r="E91" s="84">
        <f>SUM(E83:E90)</f>
        <v>0</v>
      </c>
      <c r="F91" s="84">
        <f>SUM(F83:F90)</f>
        <v>0</v>
      </c>
    </row>
    <row r="92" spans="1:7" s="72" customFormat="1">
      <c r="A92" s="69"/>
    </row>
    <row r="93" spans="1:7" s="72" customFormat="1" ht="7.5" customHeight="1"/>
    <row r="94" spans="1:7" s="72" customFormat="1" ht="7.5" customHeight="1">
      <c r="B94" s="88"/>
      <c r="C94" s="89"/>
      <c r="D94" s="89"/>
      <c r="E94" s="89"/>
      <c r="F94" s="89"/>
      <c r="G94" s="90"/>
    </row>
    <row r="95" spans="1:7" s="87" customFormat="1">
      <c r="A95" s="86"/>
      <c r="B95" s="96" t="s">
        <v>125</v>
      </c>
      <c r="D95" s="105">
        <f>IFERROR(D91/F91,0)</f>
        <v>0</v>
      </c>
      <c r="E95" s="94" t="s">
        <v>126</v>
      </c>
      <c r="G95" s="298" t="s">
        <v>136</v>
      </c>
    </row>
    <row r="96" spans="1:7" s="87" customFormat="1" ht="15" customHeight="1">
      <c r="A96" s="86" t="s">
        <v>128</v>
      </c>
      <c r="B96" s="96" t="s">
        <v>129</v>
      </c>
      <c r="D96" s="106">
        <f>SUM(E83:E87)</f>
        <v>0</v>
      </c>
      <c r="E96" s="95" t="s">
        <v>130</v>
      </c>
      <c r="F96" s="105">
        <f>IFERROR(D96/(D83+D84+D85+D86+D87),0)</f>
        <v>0</v>
      </c>
      <c r="G96" s="299"/>
    </row>
    <row r="97" spans="1:7" s="87" customFormat="1" ht="4.5" customHeight="1">
      <c r="A97" s="86"/>
      <c r="B97" s="96"/>
      <c r="E97" s="95"/>
      <c r="G97" s="299"/>
    </row>
    <row r="98" spans="1:7" s="87" customFormat="1" ht="15" customHeight="1">
      <c r="A98" s="86" t="s">
        <v>128</v>
      </c>
      <c r="B98" s="96"/>
      <c r="E98" s="95" t="s">
        <v>137</v>
      </c>
      <c r="F98" s="106">
        <f>SUM(E88:E90)</f>
        <v>0</v>
      </c>
      <c r="G98" s="299"/>
    </row>
    <row r="99" spans="1:7" s="87" customFormat="1" ht="15" customHeight="1">
      <c r="A99" s="86" t="s">
        <v>128</v>
      </c>
      <c r="B99" s="96"/>
      <c r="E99" s="100" t="s">
        <v>130</v>
      </c>
      <c r="F99" s="105">
        <f>IFERROR(F98/D91,0)</f>
        <v>0</v>
      </c>
      <c r="G99" s="299"/>
    </row>
    <row r="100" spans="1:7" s="72" customFormat="1" ht="7.5" customHeight="1">
      <c r="B100" s="91"/>
      <c r="C100" s="79"/>
      <c r="D100" s="79"/>
      <c r="E100" s="79"/>
      <c r="F100" s="79"/>
      <c r="G100" s="300"/>
    </row>
    <row r="101" spans="1:7" s="72" customFormat="1" ht="15" customHeight="1"/>
    <row r="102" spans="1:7" s="72" customFormat="1" ht="7.5" customHeight="1"/>
    <row r="103" spans="1:7" s="72" customFormat="1">
      <c r="B103" s="99" t="s">
        <v>134</v>
      </c>
      <c r="D103" s="161"/>
    </row>
    <row r="104" spans="1:7" s="72" customFormat="1"/>
    <row r="105" spans="1:7" s="72" customFormat="1">
      <c r="A105" s="78" t="s">
        <v>138</v>
      </c>
      <c r="B105" s="79"/>
      <c r="C105" s="79"/>
      <c r="D105" s="79"/>
      <c r="E105" s="79"/>
      <c r="F105" s="79"/>
      <c r="G105" s="79"/>
    </row>
    <row r="106" spans="1:7" s="72" customFormat="1" ht="15" customHeight="1"/>
    <row r="107" spans="1:7" s="72" customFormat="1">
      <c r="A107" s="103" t="s">
        <v>139</v>
      </c>
      <c r="D107" s="104">
        <f>SUM(D77+D103)</f>
        <v>0</v>
      </c>
    </row>
    <row r="108" spans="1:7" s="72" customFormat="1">
      <c r="A108" s="69"/>
    </row>
    <row r="109" spans="1:7" s="72" customFormat="1">
      <c r="A109" s="301" t="s">
        <v>140</v>
      </c>
      <c r="B109" s="301"/>
      <c r="C109" s="301"/>
      <c r="D109" s="301"/>
      <c r="E109" s="301"/>
      <c r="F109" s="301"/>
      <c r="G109" s="301"/>
    </row>
    <row r="110" spans="1:7" s="72" customFormat="1">
      <c r="A110" s="302" t="s">
        <v>141</v>
      </c>
      <c r="B110" s="303"/>
      <c r="C110" s="303"/>
      <c r="D110" s="303"/>
      <c r="E110" s="303"/>
      <c r="F110" s="303"/>
      <c r="G110" s="303"/>
    </row>
    <row r="111" spans="1:7" s="72" customFormat="1">
      <c r="A111" s="301" t="s">
        <v>142</v>
      </c>
      <c r="B111" s="301"/>
      <c r="C111" s="301"/>
      <c r="D111" s="301"/>
      <c r="E111" s="301"/>
      <c r="F111" s="301"/>
      <c r="G111" s="301"/>
    </row>
    <row r="112" spans="1:7" s="72" customFormat="1">
      <c r="A112" s="304" t="s">
        <v>143</v>
      </c>
      <c r="B112" s="304"/>
      <c r="C112" s="304"/>
      <c r="D112" s="304"/>
      <c r="E112" s="304"/>
      <c r="F112" s="304"/>
      <c r="G112" s="304"/>
    </row>
    <row r="113" spans="1:1" s="72" customFormat="1">
      <c r="A113" s="69"/>
    </row>
  </sheetData>
  <sheetProtection algorithmName="SHA-512" hashValue="iviXywfi7wliDg2VC9YeSFsAPGkhN3s/utHMasEjBOnSRpfgiEN6LkhT3c3tRH/1eSgqoA6V/4Ejik7q6ekqgw==" saltValue="nHSr9tEYEkqEX4npZB24hA==" spinCount="100000" sheet="1" selectLockedCells="1"/>
  <mergeCells count="18">
    <mergeCell ref="E1:G1"/>
    <mergeCell ref="A3:G3"/>
    <mergeCell ref="A4:G4"/>
    <mergeCell ref="A5:G5"/>
    <mergeCell ref="G72:G74"/>
    <mergeCell ref="G49:G51"/>
    <mergeCell ref="A11:C11"/>
    <mergeCell ref="A13:C13"/>
    <mergeCell ref="A15:C15"/>
    <mergeCell ref="F9:G9"/>
    <mergeCell ref="F11:G11"/>
    <mergeCell ref="F13:G13"/>
    <mergeCell ref="F15:G15"/>
    <mergeCell ref="G95:G100"/>
    <mergeCell ref="A109:G109"/>
    <mergeCell ref="A110:G110"/>
    <mergeCell ref="A111:G111"/>
    <mergeCell ref="A112:G112"/>
  </mergeCells>
  <hyperlinks>
    <hyperlink ref="A112" r:id="rId1" display="mailto:foodassistance@agr.wa.gov" xr:uid="{00000000-0004-0000-0E00-000000000000}"/>
  </hyperlinks>
  <pageMargins left="0.25" right="0.25" top="0.25" bottom="0.25" header="0.25" footer="0.1"/>
  <pageSetup fitToHeight="0" orientation="portrait" r:id="rId2"/>
  <headerFooter>
    <oddFooter>&amp;L&amp;7AGR-2229 S (R/7/24)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6"/>
  <sheetViews>
    <sheetView showZeros="0" zoomScale="120" zoomScaleNormal="120" workbookViewId="0">
      <selection activeCell="B11" sqref="B11:H1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3" customFormat="1" ht="15" customHeight="1">
      <c r="A1" s="10"/>
      <c r="B1" s="11"/>
      <c r="C1" s="7"/>
      <c r="D1" s="11"/>
      <c r="E1" s="11"/>
      <c r="F1" s="11"/>
      <c r="G1" s="11"/>
      <c r="H1" s="11"/>
      <c r="I1" s="12"/>
      <c r="J1" s="214"/>
      <c r="K1" s="215"/>
      <c r="L1" s="215"/>
      <c r="M1" s="215"/>
      <c r="N1" s="215"/>
      <c r="O1" s="215"/>
      <c r="P1" s="215"/>
      <c r="Q1" s="215"/>
      <c r="R1" s="216"/>
    </row>
    <row r="2" spans="1:18" s="3" customFormat="1" ht="13.15">
      <c r="A2" s="13"/>
      <c r="B2" s="9"/>
      <c r="D2" s="25"/>
      <c r="E2" s="9"/>
      <c r="F2" s="9"/>
      <c r="G2" s="9"/>
      <c r="H2" s="9"/>
      <c r="I2" s="9"/>
      <c r="J2" s="217"/>
      <c r="K2" s="218"/>
      <c r="L2" s="218"/>
      <c r="M2" s="218"/>
      <c r="N2" s="218"/>
      <c r="O2" s="219"/>
      <c r="P2" s="219"/>
      <c r="Q2" s="219"/>
      <c r="R2" s="220"/>
    </row>
    <row r="3" spans="1:18" s="3" customFormat="1" ht="16.5" customHeight="1">
      <c r="A3" s="64"/>
      <c r="B3" s="65"/>
      <c r="D3" s="66"/>
      <c r="E3" s="65"/>
      <c r="F3" s="67"/>
      <c r="H3" s="68"/>
      <c r="I3" s="65"/>
      <c r="J3" s="221"/>
      <c r="K3" s="222"/>
      <c r="L3" s="222"/>
      <c r="M3" s="222"/>
      <c r="N3" s="222"/>
      <c r="O3" s="223"/>
      <c r="P3" s="223"/>
      <c r="Q3" s="223"/>
      <c r="R3" s="224"/>
    </row>
    <row r="4" spans="1:18" s="3" customFormat="1" ht="14.25" customHeight="1">
      <c r="A4" s="207"/>
      <c r="B4" s="208"/>
      <c r="C4" s="208"/>
      <c r="D4" s="208"/>
      <c r="E4" s="208"/>
      <c r="F4" s="208"/>
      <c r="G4" s="208"/>
      <c r="H4" s="208"/>
      <c r="I4" s="209"/>
      <c r="J4" s="164"/>
      <c r="K4" s="210"/>
      <c r="L4" s="210"/>
      <c r="M4" s="210"/>
      <c r="N4" s="210"/>
      <c r="O4" s="210"/>
      <c r="P4" s="210"/>
      <c r="Q4" s="210"/>
      <c r="R4" s="14"/>
    </row>
    <row r="5" spans="1:18" s="3" customFormat="1" ht="13.5" customHeight="1">
      <c r="A5" s="13"/>
      <c r="B5" s="211"/>
      <c r="C5" s="212"/>
      <c r="D5" s="212"/>
      <c r="E5" s="212"/>
      <c r="F5" s="212"/>
      <c r="G5" s="212"/>
      <c r="H5" s="212"/>
      <c r="I5" s="213"/>
      <c r="J5" s="164"/>
      <c r="K5" s="210"/>
      <c r="L5" s="210"/>
      <c r="M5" s="210"/>
      <c r="N5" s="210"/>
      <c r="O5" s="210"/>
      <c r="P5" s="210"/>
      <c r="Q5" s="210"/>
      <c r="R5" s="14"/>
    </row>
    <row r="6" spans="1:18" s="3" customFormat="1" ht="13.5" customHeight="1">
      <c r="A6" s="13"/>
      <c r="B6" s="212"/>
      <c r="C6" s="212"/>
      <c r="D6" s="212"/>
      <c r="E6" s="212"/>
      <c r="F6" s="212"/>
      <c r="G6" s="212"/>
      <c r="H6" s="212"/>
      <c r="I6" s="213"/>
      <c r="J6" s="164"/>
      <c r="K6" s="210"/>
      <c r="L6" s="210"/>
      <c r="M6" s="210"/>
      <c r="N6" s="210"/>
      <c r="O6" s="210"/>
      <c r="P6" s="210"/>
      <c r="Q6" s="210"/>
      <c r="R6" s="14"/>
    </row>
    <row r="7" spans="1:18" s="3" customFormat="1" ht="13.5" customHeight="1">
      <c r="A7" s="13"/>
      <c r="B7" s="212"/>
      <c r="C7" s="212"/>
      <c r="D7" s="212"/>
      <c r="E7" s="212"/>
      <c r="F7" s="212"/>
      <c r="G7" s="212"/>
      <c r="H7" s="212"/>
      <c r="I7" s="213"/>
      <c r="J7" s="164"/>
      <c r="K7" s="210"/>
      <c r="L7" s="210"/>
      <c r="M7" s="210"/>
      <c r="N7" s="210"/>
      <c r="O7" s="210"/>
      <c r="P7" s="210"/>
      <c r="Q7" s="210"/>
      <c r="R7" s="14"/>
    </row>
    <row r="8" spans="1:18" s="3" customFormat="1" ht="13.5" customHeight="1">
      <c r="A8" s="13"/>
      <c r="B8" s="212"/>
      <c r="C8" s="212"/>
      <c r="D8" s="212"/>
      <c r="E8" s="212"/>
      <c r="F8" s="212"/>
      <c r="G8" s="212"/>
      <c r="H8" s="212"/>
      <c r="I8" s="213"/>
      <c r="J8" s="164"/>
      <c r="K8" s="210"/>
      <c r="L8" s="210"/>
      <c r="M8" s="210"/>
      <c r="N8" s="210"/>
      <c r="O8" s="210"/>
      <c r="P8" s="210"/>
      <c r="Q8" s="210"/>
      <c r="R8" s="14"/>
    </row>
    <row r="9" spans="1:18" s="3" customFormat="1" ht="14.25" customHeight="1">
      <c r="A9" s="207"/>
      <c r="B9" s="208"/>
      <c r="C9" s="208"/>
      <c r="D9" s="208"/>
      <c r="E9" s="208"/>
      <c r="F9" s="208"/>
      <c r="G9" s="208"/>
      <c r="H9" s="208"/>
      <c r="I9" s="209"/>
      <c r="J9" s="8"/>
      <c r="K9" s="210"/>
      <c r="L9" s="210"/>
      <c r="M9" s="210"/>
      <c r="N9" s="210"/>
      <c r="O9" s="210"/>
      <c r="P9" s="210"/>
      <c r="Q9" s="210"/>
      <c r="R9" s="14"/>
    </row>
    <row r="10" spans="1:18" s="1" customFormat="1" ht="12">
      <c r="A10" s="15"/>
      <c r="B10" s="167" t="s">
        <v>24</v>
      </c>
      <c r="C10" s="16"/>
      <c r="D10" s="16"/>
      <c r="E10" s="16"/>
      <c r="F10" s="16"/>
      <c r="G10" s="16"/>
      <c r="H10" s="16"/>
      <c r="I10" s="17"/>
      <c r="J10" s="6"/>
      <c r="K10" s="210"/>
      <c r="L10" s="210"/>
      <c r="M10" s="210"/>
      <c r="N10" s="210"/>
      <c r="O10" s="210"/>
      <c r="P10" s="210"/>
      <c r="Q10" s="210"/>
      <c r="R10" s="14"/>
    </row>
    <row r="11" spans="1:18" s="1" customFormat="1" ht="15" customHeight="1">
      <c r="A11" s="6"/>
      <c r="B11" s="202">
        <f>July!B11</f>
        <v>0</v>
      </c>
      <c r="C11" s="202"/>
      <c r="D11" s="202"/>
      <c r="E11" s="202"/>
      <c r="F11" s="202"/>
      <c r="G11" s="202"/>
      <c r="H11" s="202"/>
      <c r="I11" s="46"/>
      <c r="J11" s="6"/>
      <c r="K11" s="203"/>
      <c r="L11" s="203"/>
      <c r="M11" s="203"/>
      <c r="N11" s="203"/>
      <c r="O11" s="203"/>
      <c r="P11" s="203"/>
      <c r="Q11" s="203"/>
      <c r="R11" s="5"/>
    </row>
    <row r="12" spans="1:18" s="1" customFormat="1" ht="12" customHeight="1">
      <c r="A12" s="6"/>
      <c r="B12" s="202">
        <f>July!B12</f>
        <v>0</v>
      </c>
      <c r="C12" s="204"/>
      <c r="D12" s="204"/>
      <c r="E12" s="204"/>
      <c r="F12" s="204"/>
      <c r="G12" s="204"/>
      <c r="H12" s="204"/>
      <c r="I12" s="46"/>
      <c r="J12" s="6"/>
      <c r="K12" s="201"/>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03"/>
      <c r="L13" s="203"/>
      <c r="M13" s="203"/>
      <c r="O13" s="203"/>
      <c r="P13" s="203"/>
      <c r="Q13" s="203"/>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c r="L15" s="201"/>
      <c r="M15" s="201"/>
      <c r="O15" s="201"/>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26</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c r="J19" s="27"/>
      <c r="K19" s="27"/>
      <c r="L19" s="27"/>
      <c r="M19" s="27"/>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165"/>
      <c r="K21" s="165"/>
      <c r="M21" s="165"/>
      <c r="O21" s="52">
        <f>Jun!O21</f>
        <v>0</v>
      </c>
      <c r="Q21" s="52">
        <f>SUM(G21-O21)</f>
        <v>0</v>
      </c>
      <c r="R21" s="29"/>
    </row>
    <row r="22" spans="1:19" s="26" customFormat="1" ht="1.5" customHeight="1">
      <c r="A22" s="28"/>
      <c r="R22" s="29"/>
    </row>
    <row r="23" spans="1:19" s="26" customFormat="1" ht="13.5" customHeight="1">
      <c r="A23" s="28"/>
      <c r="B23" s="26" t="s">
        <v>32</v>
      </c>
      <c r="G23" s="52">
        <f>July!G23</f>
        <v>0</v>
      </c>
      <c r="I23" s="165"/>
      <c r="K23" s="165"/>
      <c r="M23" s="165"/>
      <c r="O23" s="52">
        <f>Jun!O23</f>
        <v>0</v>
      </c>
      <c r="Q23" s="52">
        <f>SUM(G23-O23)</f>
        <v>0</v>
      </c>
      <c r="R23" s="29"/>
    </row>
    <row r="24" spans="1:19" s="26" customFormat="1" ht="1.5" customHeight="1">
      <c r="A24" s="28"/>
      <c r="R24" s="29"/>
    </row>
    <row r="25" spans="1:19" s="26" customFormat="1" ht="13.5" customHeight="1">
      <c r="A25" s="28"/>
      <c r="B25" s="26" t="s">
        <v>33</v>
      </c>
      <c r="G25" s="52">
        <f>July!G25</f>
        <v>0</v>
      </c>
      <c r="I25" s="165"/>
      <c r="K25" s="165"/>
      <c r="M25" s="165"/>
      <c r="O25" s="52">
        <f>Jun!O25</f>
        <v>0</v>
      </c>
      <c r="Q25" s="52">
        <f>SUM(G25-O25)</f>
        <v>0</v>
      </c>
      <c r="R25" s="29"/>
    </row>
    <row r="26" spans="1:19" s="26" customFormat="1" ht="1.5" customHeight="1">
      <c r="A26" s="28"/>
      <c r="R26" s="29"/>
    </row>
    <row r="27" spans="1:19" s="26" customFormat="1" ht="13.5" customHeight="1">
      <c r="A27" s="28"/>
      <c r="B27" s="26" t="s">
        <v>34</v>
      </c>
      <c r="G27" s="52">
        <f>July!G27</f>
        <v>0</v>
      </c>
      <c r="I27" s="165"/>
      <c r="K27" s="165"/>
      <c r="M27" s="165"/>
      <c r="O27" s="52">
        <f>Jun!O27</f>
        <v>0</v>
      </c>
      <c r="Q27" s="52">
        <f>SUM(G27-O27)</f>
        <v>0</v>
      </c>
      <c r="R27" s="29"/>
    </row>
    <row r="28" spans="1:19" s="26" customFormat="1" ht="1.5" customHeight="1">
      <c r="A28" s="28"/>
      <c r="R28" s="29"/>
    </row>
    <row r="29" spans="1:19" s="26" customFormat="1" ht="13.5" customHeight="1">
      <c r="A29" s="28"/>
      <c r="B29" s="26" t="s">
        <v>35</v>
      </c>
      <c r="G29" s="52">
        <f>July!G29</f>
        <v>0</v>
      </c>
      <c r="I29" s="165"/>
      <c r="K29" s="165"/>
      <c r="M29" s="165"/>
      <c r="O29" s="52">
        <f>Jun!O29</f>
        <v>0</v>
      </c>
      <c r="Q29" s="52">
        <f>SUM(G29-O29)</f>
        <v>0</v>
      </c>
      <c r="R29" s="29"/>
    </row>
    <row r="30" spans="1:19" s="26" customFormat="1" ht="1.5" customHeight="1">
      <c r="A30" s="28"/>
      <c r="R30" s="29"/>
    </row>
    <row r="31" spans="1:19" s="26" customFormat="1" ht="13.5" customHeight="1">
      <c r="A31" s="28"/>
      <c r="B31" s="26" t="s">
        <v>36</v>
      </c>
      <c r="G31" s="52">
        <f>July!G31</f>
        <v>0</v>
      </c>
      <c r="I31" s="165"/>
      <c r="K31" s="165"/>
      <c r="M31" s="165"/>
      <c r="O31" s="52">
        <f>Jun!O31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166"/>
      <c r="K33" s="166"/>
      <c r="M33" s="166"/>
      <c r="O33" s="53">
        <f>Jun!O33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39</v>
      </c>
      <c r="I38" s="52">
        <f>SUM(July!I38,Aug!I38,Sept!I38,Oct!I38,Nov!I38,Dec!I38,Jan!I38,Feb!I38,Mar!I38,Apr!I38,May!I38,Jun!I38)</f>
        <v>0</v>
      </c>
      <c r="K38" s="26" t="s">
        <v>40</v>
      </c>
      <c r="R38" s="29"/>
    </row>
    <row r="39" spans="1:18" s="26" customFormat="1" ht="12">
      <c r="A39" s="28"/>
      <c r="B39" s="49" t="s">
        <v>41</v>
      </c>
      <c r="K39" s="26" t="s">
        <v>42</v>
      </c>
      <c r="R39" s="29"/>
    </row>
    <row r="40" spans="1:18" s="26" customFormat="1" ht="6" customHeight="1">
      <c r="A40" s="31"/>
      <c r="B40" s="32"/>
      <c r="C40" s="32"/>
      <c r="D40" s="32"/>
      <c r="E40" s="32"/>
      <c r="F40" s="32"/>
      <c r="G40" s="32"/>
      <c r="H40" s="32"/>
      <c r="I40" s="32"/>
      <c r="J40" s="32"/>
      <c r="K40" s="32"/>
      <c r="L40" s="32"/>
      <c r="M40" s="32"/>
      <c r="N40" s="32"/>
      <c r="O40" s="32"/>
      <c r="P40" s="32"/>
      <c r="Q40" s="32"/>
      <c r="R40" s="33"/>
    </row>
    <row r="41" spans="1:18" s="26" customFormat="1" ht="6" customHeight="1">
      <c r="A41" s="189"/>
      <c r="B41" s="190"/>
      <c r="C41" s="190"/>
      <c r="D41" s="190"/>
      <c r="E41" s="190"/>
      <c r="F41" s="190"/>
      <c r="G41" s="190"/>
      <c r="H41" s="190"/>
      <c r="I41" s="190"/>
      <c r="J41" s="190"/>
      <c r="K41" s="190"/>
      <c r="L41" s="190"/>
      <c r="M41" s="190"/>
      <c r="N41" s="190"/>
      <c r="O41" s="190"/>
      <c r="P41" s="190"/>
      <c r="Q41" s="190"/>
      <c r="R41" s="191"/>
    </row>
    <row r="42" spans="1:18" s="26" customFormat="1" ht="12.75" customHeight="1">
      <c r="A42" s="192"/>
      <c r="B42" s="193"/>
      <c r="C42" s="193"/>
      <c r="D42" s="193"/>
      <c r="E42" s="193"/>
      <c r="F42" s="193"/>
      <c r="G42" s="193"/>
      <c r="H42" s="193"/>
      <c r="I42" s="193"/>
      <c r="J42" s="193"/>
      <c r="K42" s="193"/>
      <c r="L42" s="193"/>
      <c r="M42" s="193"/>
      <c r="N42" s="193"/>
      <c r="O42" s="193"/>
      <c r="P42" s="193"/>
      <c r="Q42" s="193"/>
      <c r="R42" s="194"/>
    </row>
    <row r="43" spans="1:18" s="47" customFormat="1" ht="12">
      <c r="A43" s="192"/>
      <c r="B43" s="193"/>
      <c r="C43" s="193"/>
      <c r="D43" s="193"/>
      <c r="E43" s="193"/>
      <c r="F43" s="193"/>
      <c r="G43" s="193"/>
      <c r="H43" s="193"/>
      <c r="I43" s="193"/>
      <c r="J43" s="193"/>
      <c r="K43" s="193"/>
      <c r="L43" s="193"/>
      <c r="M43" s="193"/>
      <c r="N43" s="193"/>
      <c r="O43" s="193"/>
      <c r="P43" s="193"/>
      <c r="Q43" s="193"/>
      <c r="R43" s="194"/>
    </row>
    <row r="44" spans="1:18" s="26" customFormat="1" ht="1.5" customHeight="1">
      <c r="A44" s="192"/>
      <c r="B44" s="193"/>
      <c r="C44" s="193"/>
      <c r="D44" s="193"/>
      <c r="E44" s="193"/>
      <c r="F44" s="193"/>
      <c r="G44" s="193"/>
      <c r="H44" s="193"/>
      <c r="I44" s="193"/>
      <c r="J44" s="193"/>
      <c r="K44" s="193"/>
      <c r="L44" s="193"/>
      <c r="M44" s="193"/>
      <c r="N44" s="193"/>
      <c r="O44" s="193"/>
      <c r="P44" s="193"/>
      <c r="Q44" s="193"/>
      <c r="R44" s="194"/>
    </row>
    <row r="45" spans="1:18" s="26" customFormat="1" ht="12">
      <c r="A45" s="192"/>
      <c r="B45" s="193"/>
      <c r="C45" s="193"/>
      <c r="D45" s="193"/>
      <c r="E45" s="193"/>
      <c r="F45" s="193"/>
      <c r="G45" s="193"/>
      <c r="H45" s="193"/>
      <c r="I45" s="193"/>
      <c r="J45" s="193"/>
      <c r="K45" s="193"/>
      <c r="L45" s="193"/>
      <c r="M45" s="193"/>
      <c r="N45" s="193"/>
      <c r="O45" s="193"/>
      <c r="P45" s="193"/>
      <c r="Q45" s="193"/>
      <c r="R45" s="194"/>
    </row>
    <row r="46" spans="1:18" s="26" customFormat="1" ht="1.5" customHeight="1">
      <c r="A46" s="192"/>
      <c r="B46" s="193"/>
      <c r="C46" s="193"/>
      <c r="D46" s="193"/>
      <c r="E46" s="193"/>
      <c r="F46" s="193"/>
      <c r="G46" s="193"/>
      <c r="H46" s="193"/>
      <c r="I46" s="193"/>
      <c r="J46" s="193"/>
      <c r="K46" s="193"/>
      <c r="L46" s="193"/>
      <c r="M46" s="193"/>
      <c r="N46" s="193"/>
      <c r="O46" s="193"/>
      <c r="P46" s="193"/>
      <c r="Q46" s="193"/>
      <c r="R46" s="194"/>
    </row>
    <row r="47" spans="1:18" s="26" customFormat="1" ht="12">
      <c r="A47" s="192"/>
      <c r="B47" s="193"/>
      <c r="C47" s="193"/>
      <c r="D47" s="193"/>
      <c r="E47" s="193"/>
      <c r="F47" s="193"/>
      <c r="G47" s="193"/>
      <c r="H47" s="193"/>
      <c r="I47" s="193"/>
      <c r="J47" s="193"/>
      <c r="K47" s="193"/>
      <c r="L47" s="193"/>
      <c r="M47" s="193"/>
      <c r="N47" s="193"/>
      <c r="O47" s="193"/>
      <c r="P47" s="193"/>
      <c r="Q47" s="193"/>
      <c r="R47" s="194"/>
    </row>
    <row r="48" spans="1:18" s="26" customFormat="1" ht="1.5" customHeight="1">
      <c r="A48" s="192"/>
      <c r="B48" s="193"/>
      <c r="C48" s="193"/>
      <c r="D48" s="193"/>
      <c r="E48" s="193"/>
      <c r="F48" s="193"/>
      <c r="G48" s="193"/>
      <c r="H48" s="193"/>
      <c r="I48" s="193"/>
      <c r="J48" s="193"/>
      <c r="K48" s="193"/>
      <c r="L48" s="193"/>
      <c r="M48" s="193"/>
      <c r="N48" s="193"/>
      <c r="O48" s="193"/>
      <c r="P48" s="193"/>
      <c r="Q48" s="193"/>
      <c r="R48" s="194"/>
    </row>
    <row r="49" spans="1:18" s="26" customFormat="1" ht="12">
      <c r="A49" s="192"/>
      <c r="B49" s="193"/>
      <c r="C49" s="193"/>
      <c r="D49" s="193"/>
      <c r="E49" s="193"/>
      <c r="F49" s="193"/>
      <c r="G49" s="193"/>
      <c r="H49" s="193"/>
      <c r="I49" s="193"/>
      <c r="J49" s="193"/>
      <c r="K49" s="193"/>
      <c r="L49" s="193"/>
      <c r="M49" s="193"/>
      <c r="N49" s="193"/>
      <c r="O49" s="193"/>
      <c r="P49" s="193"/>
      <c r="Q49" s="193"/>
      <c r="R49" s="194"/>
    </row>
    <row r="50" spans="1:18" s="26" customFormat="1" ht="1.5" customHeight="1">
      <c r="A50" s="192"/>
      <c r="B50" s="193"/>
      <c r="C50" s="193"/>
      <c r="D50" s="193"/>
      <c r="E50" s="193"/>
      <c r="F50" s="193"/>
      <c r="G50" s="193"/>
      <c r="H50" s="193"/>
      <c r="I50" s="193"/>
      <c r="J50" s="193"/>
      <c r="K50" s="193"/>
      <c r="L50" s="193"/>
      <c r="M50" s="193"/>
      <c r="N50" s="193"/>
      <c r="O50" s="193"/>
      <c r="P50" s="193"/>
      <c r="Q50" s="193"/>
      <c r="R50" s="194"/>
    </row>
    <row r="51" spans="1:18" s="26" customFormat="1" ht="12">
      <c r="A51" s="192"/>
      <c r="B51" s="193"/>
      <c r="C51" s="193"/>
      <c r="D51" s="193"/>
      <c r="E51" s="193"/>
      <c r="F51" s="193"/>
      <c r="G51" s="193"/>
      <c r="H51" s="193"/>
      <c r="I51" s="193"/>
      <c r="J51" s="193"/>
      <c r="K51" s="193"/>
      <c r="L51" s="193"/>
      <c r="M51" s="193"/>
      <c r="N51" s="193"/>
      <c r="O51" s="193"/>
      <c r="P51" s="193"/>
      <c r="Q51" s="193"/>
      <c r="R51" s="194"/>
    </row>
    <row r="52" spans="1:18" s="26" customFormat="1" ht="3" customHeight="1">
      <c r="A52" s="192"/>
      <c r="B52" s="193"/>
      <c r="C52" s="193"/>
      <c r="D52" s="193"/>
      <c r="E52" s="193"/>
      <c r="F52" s="193"/>
      <c r="G52" s="193"/>
      <c r="H52" s="193"/>
      <c r="I52" s="193"/>
      <c r="J52" s="193"/>
      <c r="K52" s="193"/>
      <c r="L52" s="193"/>
      <c r="M52" s="193"/>
      <c r="N52" s="193"/>
      <c r="O52" s="193"/>
      <c r="P52" s="193"/>
      <c r="Q52" s="193"/>
      <c r="R52" s="194"/>
    </row>
    <row r="53" spans="1:18" s="26" customFormat="1" ht="12">
      <c r="A53" s="192"/>
      <c r="B53" s="193"/>
      <c r="C53" s="193"/>
      <c r="D53" s="193"/>
      <c r="E53" s="193"/>
      <c r="F53" s="193"/>
      <c r="G53" s="193"/>
      <c r="H53" s="193"/>
      <c r="I53" s="193"/>
      <c r="J53" s="193"/>
      <c r="K53" s="193"/>
      <c r="L53" s="193"/>
      <c r="M53" s="193"/>
      <c r="N53" s="193"/>
      <c r="O53" s="193"/>
      <c r="P53" s="193"/>
      <c r="Q53" s="193"/>
      <c r="R53" s="194"/>
    </row>
    <row r="54" spans="1:18" s="26" customFormat="1" ht="10.5" customHeight="1">
      <c r="A54" s="192"/>
      <c r="B54" s="193"/>
      <c r="C54" s="193"/>
      <c r="D54" s="193"/>
      <c r="E54" s="193"/>
      <c r="F54" s="193"/>
      <c r="G54" s="193"/>
      <c r="H54" s="193"/>
      <c r="I54" s="193"/>
      <c r="J54" s="193"/>
      <c r="K54" s="193"/>
      <c r="L54" s="193"/>
      <c r="M54" s="193"/>
      <c r="N54" s="193"/>
      <c r="O54" s="193"/>
      <c r="P54" s="193"/>
      <c r="Q54" s="193"/>
      <c r="R54" s="194"/>
    </row>
    <row r="55" spans="1:18" s="26" customFormat="1" ht="12">
      <c r="A55" s="192"/>
      <c r="B55" s="193"/>
      <c r="C55" s="193"/>
      <c r="D55" s="193"/>
      <c r="E55" s="193"/>
      <c r="F55" s="193"/>
      <c r="G55" s="193"/>
      <c r="H55" s="193"/>
      <c r="I55" s="193"/>
      <c r="J55" s="193"/>
      <c r="K55" s="193"/>
      <c r="L55" s="193"/>
      <c r="M55" s="193"/>
      <c r="N55" s="193"/>
      <c r="O55" s="193"/>
      <c r="P55" s="193"/>
      <c r="Q55" s="193"/>
      <c r="R55" s="194"/>
    </row>
    <row r="56" spans="1:18" s="26" customFormat="1" ht="6" customHeight="1">
      <c r="A56" s="192"/>
      <c r="B56" s="193"/>
      <c r="C56" s="193"/>
      <c r="D56" s="193"/>
      <c r="E56" s="193"/>
      <c r="F56" s="193"/>
      <c r="G56" s="193"/>
      <c r="H56" s="193"/>
      <c r="I56" s="193"/>
      <c r="J56" s="193"/>
      <c r="K56" s="193"/>
      <c r="L56" s="193"/>
      <c r="M56" s="193"/>
      <c r="N56" s="193"/>
      <c r="O56" s="193"/>
      <c r="P56" s="193"/>
      <c r="Q56" s="193"/>
      <c r="R56" s="194"/>
    </row>
    <row r="57" spans="1:18" s="26" customFormat="1" ht="6" customHeight="1">
      <c r="A57" s="192"/>
      <c r="B57" s="193"/>
      <c r="C57" s="193"/>
      <c r="D57" s="193"/>
      <c r="E57" s="193"/>
      <c r="F57" s="193"/>
      <c r="G57" s="193"/>
      <c r="H57" s="193"/>
      <c r="I57" s="193"/>
      <c r="J57" s="193"/>
      <c r="K57" s="193"/>
      <c r="L57" s="193"/>
      <c r="M57" s="193"/>
      <c r="N57" s="193"/>
      <c r="O57" s="193"/>
      <c r="P57" s="193"/>
      <c r="Q57" s="193"/>
      <c r="R57" s="194"/>
    </row>
    <row r="58" spans="1:18" s="26" customFormat="1" ht="12.75" customHeight="1">
      <c r="A58" s="192"/>
      <c r="B58" s="193"/>
      <c r="C58" s="193"/>
      <c r="D58" s="193"/>
      <c r="E58" s="193"/>
      <c r="F58" s="193"/>
      <c r="G58" s="193"/>
      <c r="H58" s="193"/>
      <c r="I58" s="193"/>
      <c r="J58" s="193"/>
      <c r="K58" s="193"/>
      <c r="L58" s="193"/>
      <c r="M58" s="193"/>
      <c r="N58" s="193"/>
      <c r="O58" s="193"/>
      <c r="P58" s="193"/>
      <c r="Q58" s="193"/>
      <c r="R58" s="194"/>
    </row>
    <row r="59" spans="1:18" s="26" customFormat="1" ht="3" customHeight="1">
      <c r="A59" s="192"/>
      <c r="B59" s="193"/>
      <c r="C59" s="193"/>
      <c r="D59" s="193"/>
      <c r="E59" s="193"/>
      <c r="F59" s="193"/>
      <c r="G59" s="193"/>
      <c r="H59" s="193"/>
      <c r="I59" s="193"/>
      <c r="J59" s="193"/>
      <c r="K59" s="193"/>
      <c r="L59" s="193"/>
      <c r="M59" s="193"/>
      <c r="N59" s="193"/>
      <c r="O59" s="193"/>
      <c r="P59" s="193"/>
      <c r="Q59" s="193"/>
      <c r="R59" s="194"/>
    </row>
    <row r="60" spans="1:18" s="26" customFormat="1" ht="12">
      <c r="A60" s="192"/>
      <c r="B60" s="193"/>
      <c r="C60" s="193"/>
      <c r="D60" s="193"/>
      <c r="E60" s="193"/>
      <c r="F60" s="193"/>
      <c r="G60" s="193"/>
      <c r="H60" s="193"/>
      <c r="I60" s="193"/>
      <c r="J60" s="193"/>
      <c r="K60" s="193"/>
      <c r="L60" s="193"/>
      <c r="M60" s="193"/>
      <c r="N60" s="193"/>
      <c r="O60" s="193"/>
      <c r="P60" s="193"/>
      <c r="Q60" s="193"/>
      <c r="R60" s="194"/>
    </row>
    <row r="61" spans="1:18" s="26" customFormat="1" ht="3" customHeight="1">
      <c r="A61" s="192"/>
      <c r="B61" s="193"/>
      <c r="C61" s="193"/>
      <c r="D61" s="193"/>
      <c r="E61" s="193"/>
      <c r="F61" s="193"/>
      <c r="G61" s="193"/>
      <c r="H61" s="193"/>
      <c r="I61" s="193"/>
      <c r="J61" s="193"/>
      <c r="K61" s="193"/>
      <c r="L61" s="193"/>
      <c r="M61" s="193"/>
      <c r="N61" s="193"/>
      <c r="O61" s="193"/>
      <c r="P61" s="193"/>
      <c r="Q61" s="193"/>
      <c r="R61" s="194"/>
    </row>
    <row r="62" spans="1:18" s="26" customFormat="1" ht="12">
      <c r="A62" s="192"/>
      <c r="B62" s="193"/>
      <c r="C62" s="193"/>
      <c r="D62" s="193"/>
      <c r="E62" s="193"/>
      <c r="F62" s="193"/>
      <c r="G62" s="193"/>
      <c r="H62" s="193"/>
      <c r="I62" s="193"/>
      <c r="J62" s="193"/>
      <c r="K62" s="193"/>
      <c r="L62" s="193"/>
      <c r="M62" s="193"/>
      <c r="N62" s="193"/>
      <c r="O62" s="193"/>
      <c r="P62" s="193"/>
      <c r="Q62" s="193"/>
      <c r="R62" s="194"/>
    </row>
    <row r="63" spans="1:18" s="26" customFormat="1" ht="9" customHeight="1">
      <c r="A63" s="192"/>
      <c r="B63" s="193"/>
      <c r="C63" s="193"/>
      <c r="D63" s="193"/>
      <c r="E63" s="193"/>
      <c r="F63" s="193"/>
      <c r="G63" s="193"/>
      <c r="H63" s="193"/>
      <c r="I63" s="193"/>
      <c r="J63" s="193"/>
      <c r="K63" s="193"/>
      <c r="L63" s="193"/>
      <c r="M63" s="193"/>
      <c r="N63" s="193"/>
      <c r="O63" s="193"/>
      <c r="P63" s="193"/>
      <c r="Q63" s="193"/>
      <c r="R63" s="194"/>
    </row>
    <row r="64" spans="1:18" s="59" customFormat="1" ht="16.5" customHeight="1">
      <c r="A64" s="192"/>
      <c r="B64" s="193"/>
      <c r="C64" s="193"/>
      <c r="D64" s="193"/>
      <c r="E64" s="193"/>
      <c r="F64" s="193"/>
      <c r="G64" s="193"/>
      <c r="H64" s="193"/>
      <c r="I64" s="193"/>
      <c r="J64" s="193"/>
      <c r="K64" s="193"/>
      <c r="L64" s="193"/>
      <c r="M64" s="193"/>
      <c r="N64" s="193"/>
      <c r="O64" s="193"/>
      <c r="P64" s="193"/>
      <c r="Q64" s="193"/>
      <c r="R64" s="194"/>
    </row>
    <row r="65" spans="1:18" s="57" customFormat="1" ht="11.25" customHeight="1">
      <c r="A65" s="192"/>
      <c r="B65" s="193"/>
      <c r="C65" s="193"/>
      <c r="D65" s="193"/>
      <c r="E65" s="193"/>
      <c r="F65" s="193"/>
      <c r="G65" s="193"/>
      <c r="H65" s="193"/>
      <c r="I65" s="193"/>
      <c r="J65" s="193"/>
      <c r="K65" s="193"/>
      <c r="L65" s="193"/>
      <c r="M65" s="193"/>
      <c r="N65" s="193"/>
      <c r="O65" s="193"/>
      <c r="P65" s="193"/>
      <c r="Q65" s="193"/>
      <c r="R65" s="194"/>
    </row>
    <row r="66" spans="1:18" s="58" customFormat="1" ht="13.5" customHeight="1">
      <c r="A66" s="192"/>
      <c r="B66" s="193"/>
      <c r="C66" s="193"/>
      <c r="D66" s="193"/>
      <c r="E66" s="193"/>
      <c r="F66" s="193"/>
      <c r="G66" s="193"/>
      <c r="H66" s="193"/>
      <c r="I66" s="193"/>
      <c r="J66" s="193"/>
      <c r="K66" s="193"/>
      <c r="L66" s="193"/>
      <c r="M66" s="193"/>
      <c r="N66" s="193"/>
      <c r="O66" s="193"/>
      <c r="P66" s="193"/>
      <c r="Q66" s="193"/>
      <c r="R66" s="194"/>
    </row>
    <row r="67" spans="1:18" s="57" customFormat="1" ht="11.25" customHeight="1">
      <c r="A67" s="192"/>
      <c r="B67" s="193"/>
      <c r="C67" s="193"/>
      <c r="D67" s="193"/>
      <c r="E67" s="193"/>
      <c r="F67" s="193"/>
      <c r="G67" s="193"/>
      <c r="H67" s="193"/>
      <c r="I67" s="193"/>
      <c r="J67" s="193"/>
      <c r="K67" s="193"/>
      <c r="L67" s="193"/>
      <c r="M67" s="193"/>
      <c r="N67" s="193"/>
      <c r="O67" s="193"/>
      <c r="P67" s="193"/>
      <c r="Q67" s="193"/>
      <c r="R67" s="194"/>
    </row>
    <row r="68" spans="1:18" s="59" customFormat="1" ht="13.5" customHeight="1">
      <c r="A68" s="192"/>
      <c r="B68" s="193"/>
      <c r="C68" s="193"/>
      <c r="D68" s="193"/>
      <c r="E68" s="193"/>
      <c r="F68" s="193"/>
      <c r="G68" s="193"/>
      <c r="H68" s="193"/>
      <c r="I68" s="193"/>
      <c r="J68" s="193"/>
      <c r="K68" s="193"/>
      <c r="L68" s="193"/>
      <c r="M68" s="193"/>
      <c r="N68" s="193"/>
      <c r="O68" s="193"/>
      <c r="P68" s="193"/>
      <c r="Q68" s="193"/>
      <c r="R68" s="194"/>
    </row>
    <row r="69" spans="1:18" s="57" customFormat="1" ht="11.25" customHeight="1">
      <c r="A69" s="192"/>
      <c r="B69" s="193"/>
      <c r="C69" s="193"/>
      <c r="D69" s="193"/>
      <c r="E69" s="193"/>
      <c r="F69" s="193"/>
      <c r="G69" s="193"/>
      <c r="H69" s="193"/>
      <c r="I69" s="193"/>
      <c r="J69" s="193"/>
      <c r="K69" s="193"/>
      <c r="L69" s="193"/>
      <c r="M69" s="193"/>
      <c r="N69" s="193"/>
      <c r="O69" s="193"/>
      <c r="P69" s="193"/>
      <c r="Q69" s="193"/>
      <c r="R69" s="194"/>
    </row>
    <row r="70" spans="1:18" s="60" customFormat="1" ht="13.5" customHeight="1">
      <c r="A70" s="192"/>
      <c r="B70" s="193"/>
      <c r="C70" s="193"/>
      <c r="D70" s="193"/>
      <c r="E70" s="193"/>
      <c r="F70" s="193"/>
      <c r="G70" s="193"/>
      <c r="H70" s="193"/>
      <c r="I70" s="193"/>
      <c r="J70" s="193"/>
      <c r="K70" s="193"/>
      <c r="L70" s="193"/>
      <c r="M70" s="193"/>
      <c r="N70" s="193"/>
      <c r="O70" s="193"/>
      <c r="P70" s="193"/>
      <c r="Q70" s="193"/>
      <c r="R70" s="194"/>
    </row>
    <row r="71" spans="1:18" s="61" customFormat="1" ht="20.25" customHeight="1">
      <c r="A71" s="192"/>
      <c r="B71" s="193"/>
      <c r="C71" s="193"/>
      <c r="D71" s="193"/>
      <c r="E71" s="193"/>
      <c r="F71" s="193"/>
      <c r="G71" s="193"/>
      <c r="H71" s="193"/>
      <c r="I71" s="193"/>
      <c r="J71" s="193"/>
      <c r="K71" s="193"/>
      <c r="L71" s="193"/>
      <c r="M71" s="193"/>
      <c r="N71" s="193"/>
      <c r="O71" s="193"/>
      <c r="P71" s="193"/>
      <c r="Q71" s="193"/>
      <c r="R71" s="194"/>
    </row>
    <row r="72" spans="1:18" s="56" customFormat="1" ht="13.5" customHeight="1">
      <c r="A72" s="192"/>
      <c r="B72" s="193"/>
      <c r="C72" s="193"/>
      <c r="D72" s="193"/>
      <c r="E72" s="193"/>
      <c r="F72" s="193"/>
      <c r="G72" s="193"/>
      <c r="H72" s="193"/>
      <c r="I72" s="193"/>
      <c r="J72" s="193"/>
      <c r="K72" s="193"/>
      <c r="L72" s="193"/>
      <c r="M72" s="193"/>
      <c r="N72" s="193"/>
      <c r="O72" s="193"/>
      <c r="P72" s="193"/>
      <c r="Q72" s="193"/>
      <c r="R72" s="194"/>
    </row>
    <row r="73" spans="1:18" s="56" customFormat="1" ht="13.5" customHeight="1">
      <c r="A73" s="192"/>
      <c r="B73" s="193"/>
      <c r="C73" s="193"/>
      <c r="D73" s="193"/>
      <c r="E73" s="193"/>
      <c r="F73" s="193"/>
      <c r="G73" s="193"/>
      <c r="H73" s="193"/>
      <c r="I73" s="193"/>
      <c r="J73" s="193"/>
      <c r="K73" s="193"/>
      <c r="L73" s="193"/>
      <c r="M73" s="193"/>
      <c r="N73" s="193"/>
      <c r="O73" s="193"/>
      <c r="P73" s="193"/>
      <c r="Q73" s="193"/>
      <c r="R73" s="194"/>
    </row>
    <row r="74" spans="1:18" s="57" customFormat="1" ht="11.25" customHeight="1">
      <c r="A74" s="192"/>
      <c r="B74" s="193"/>
      <c r="C74" s="193"/>
      <c r="D74" s="193"/>
      <c r="E74" s="193"/>
      <c r="F74" s="193"/>
      <c r="G74" s="193"/>
      <c r="H74" s="193"/>
      <c r="I74" s="193"/>
      <c r="J74" s="193"/>
      <c r="K74" s="193"/>
      <c r="L74" s="193"/>
      <c r="M74" s="193"/>
      <c r="N74" s="193"/>
      <c r="O74" s="193"/>
      <c r="P74" s="193"/>
      <c r="Q74" s="193"/>
      <c r="R74" s="194"/>
    </row>
    <row r="75" spans="1:18" s="58" customFormat="1" ht="13.5" customHeight="1">
      <c r="A75" s="195"/>
      <c r="B75" s="196"/>
      <c r="C75" s="196"/>
      <c r="D75" s="196"/>
      <c r="E75" s="196"/>
      <c r="F75" s="196"/>
      <c r="G75" s="196"/>
      <c r="H75" s="196"/>
      <c r="I75" s="196"/>
      <c r="J75" s="196"/>
      <c r="K75" s="196"/>
      <c r="L75" s="196"/>
      <c r="M75" s="196"/>
      <c r="N75" s="196"/>
      <c r="O75" s="196"/>
      <c r="P75" s="196"/>
      <c r="Q75" s="196"/>
      <c r="R75" s="197"/>
    </row>
    <row r="76" spans="1:18" s="62" customFormat="1" ht="7.5" customHeight="1"/>
  </sheetData>
  <sheetProtection algorithmName="SHA-512" hashValue="jgs0KE6yH8Tz+eenp8V39H5pJbTBbzVPEYm917cZBMNpzb8av3DLIXEAj8gJj1UsXqziT2veGGedT+cOpZjI8w==" saltValue="gPg6vTK6sqMg3A9ZdKIecg==" spinCount="100000" sheet="1" selectLockedCells="1"/>
  <mergeCells count="25">
    <mergeCell ref="A4:I4"/>
    <mergeCell ref="K4:Q10"/>
    <mergeCell ref="B5:I8"/>
    <mergeCell ref="A9:I9"/>
    <mergeCell ref="J1:R1"/>
    <mergeCell ref="J2:N2"/>
    <mergeCell ref="O2:R2"/>
    <mergeCell ref="J3:N3"/>
    <mergeCell ref="O3:R3"/>
    <mergeCell ref="A41:R75"/>
    <mergeCell ref="A17:R17"/>
    <mergeCell ref="K16:M16"/>
    <mergeCell ref="O16:Q16"/>
    <mergeCell ref="B11:H11"/>
    <mergeCell ref="K11:Q11"/>
    <mergeCell ref="B12:H12"/>
    <mergeCell ref="K12:Q12"/>
    <mergeCell ref="B13:H13"/>
    <mergeCell ref="K13:M13"/>
    <mergeCell ref="O13:Q13"/>
    <mergeCell ref="K14:M14"/>
    <mergeCell ref="O14:Q14"/>
    <mergeCell ref="F15:H15"/>
    <mergeCell ref="K15:M15"/>
    <mergeCell ref="O15:Q15"/>
  </mergeCells>
  <pageMargins left="0.25" right="0.25" top="0.25" bottom="0.25" header="0.25" footer="0.1"/>
  <pageSetup fitToHeight="0" orientation="portrait" r:id="rId1"/>
  <headerFooter>
    <oddFooter>&amp;L&amp;7AGR-2229 S (R/7/24)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6"/>
  <sheetViews>
    <sheetView showZeros="0" zoomScale="120" zoomScaleNormal="120" zoomScalePageLayoutView="120" workbookViewId="0">
      <selection activeCell="B11" sqref="B11:H1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264" t="s">
        <v>49</v>
      </c>
      <c r="P3" s="265"/>
      <c r="Q3" s="162"/>
      <c r="R3" s="125"/>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132" customFormat="1" ht="14.25" customHeight="1">
      <c r="A9" s="273" t="s">
        <v>53</v>
      </c>
      <c r="B9" s="274"/>
      <c r="C9" s="274"/>
      <c r="D9" s="274"/>
      <c r="E9" s="274"/>
      <c r="F9" s="274"/>
      <c r="G9" s="274"/>
      <c r="H9" s="274"/>
      <c r="I9" s="275"/>
      <c r="J9" s="142"/>
      <c r="K9" s="279"/>
      <c r="L9" s="279"/>
      <c r="M9" s="279"/>
      <c r="N9" s="279"/>
      <c r="O9" s="279"/>
      <c r="P9" s="279"/>
      <c r="Q9" s="279"/>
      <c r="R9" s="143"/>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50"/>
      <c r="C11" s="250"/>
      <c r="D11" s="250"/>
      <c r="E11" s="250"/>
      <c r="F11" s="250"/>
      <c r="G11" s="250"/>
      <c r="H11" s="250"/>
      <c r="I11" s="46"/>
      <c r="J11" s="6"/>
      <c r="K11" s="281"/>
      <c r="L11" s="281"/>
      <c r="M11" s="281"/>
      <c r="N11" s="281"/>
      <c r="O11" s="281"/>
      <c r="P11" s="281"/>
      <c r="Q11" s="281"/>
      <c r="R11" s="5"/>
    </row>
    <row r="12" spans="1:18" s="1" customFormat="1" ht="12" customHeight="1">
      <c r="A12" s="6"/>
      <c r="B12" s="250"/>
      <c r="C12" s="250"/>
      <c r="D12" s="250"/>
      <c r="E12" s="250"/>
      <c r="F12" s="250"/>
      <c r="G12" s="250"/>
      <c r="H12" s="250"/>
      <c r="I12" s="46"/>
      <c r="J12" s="6"/>
      <c r="K12" s="201" t="s">
        <v>54</v>
      </c>
      <c r="L12" s="201"/>
      <c r="M12" s="201"/>
      <c r="N12" s="201"/>
      <c r="O12" s="201"/>
      <c r="P12" s="201"/>
      <c r="Q12" s="201"/>
      <c r="R12" s="5"/>
    </row>
    <row r="13" spans="1:18" s="1" customFormat="1" ht="15" customHeight="1">
      <c r="A13" s="6"/>
      <c r="B13" s="250"/>
      <c r="C13" s="250"/>
      <c r="D13" s="250"/>
      <c r="E13" s="250"/>
      <c r="F13" s="250"/>
      <c r="G13" s="250"/>
      <c r="H13" s="250"/>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77"/>
      <c r="G15" s="277"/>
      <c r="H15" s="277"/>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163"/>
      <c r="I21" s="55"/>
      <c r="K21" s="55"/>
      <c r="M21" s="52">
        <f>SUM(I21+K21)</f>
        <v>0</v>
      </c>
      <c r="O21" s="52">
        <f>SUM(July!M21)</f>
        <v>0</v>
      </c>
      <c r="Q21" s="52">
        <f>SUM(G21-O21)</f>
        <v>0</v>
      </c>
      <c r="R21" s="29"/>
    </row>
    <row r="22" spans="1:19" s="26" customFormat="1" ht="1.5" customHeight="1">
      <c r="A22" s="28"/>
      <c r="R22" s="29"/>
    </row>
    <row r="23" spans="1:19" s="26" customFormat="1" ht="13.5" customHeight="1">
      <c r="A23" s="28"/>
      <c r="B23" s="26" t="s">
        <v>32</v>
      </c>
      <c r="G23" s="163"/>
      <c r="I23" s="55"/>
      <c r="K23" s="55"/>
      <c r="M23" s="52">
        <f>SUM(I23+K23)</f>
        <v>0</v>
      </c>
      <c r="O23" s="52">
        <f>SUM(July!M23)</f>
        <v>0</v>
      </c>
      <c r="Q23" s="52">
        <f>SUM(G23-O23)</f>
        <v>0</v>
      </c>
      <c r="R23" s="29"/>
    </row>
    <row r="24" spans="1:19" s="26" customFormat="1" ht="1.5" customHeight="1">
      <c r="A24" s="28"/>
      <c r="R24" s="29"/>
    </row>
    <row r="25" spans="1:19" s="26" customFormat="1" ht="13.5" customHeight="1">
      <c r="A25" s="28"/>
      <c r="B25" s="26" t="s">
        <v>33</v>
      </c>
      <c r="G25" s="163"/>
      <c r="I25" s="55"/>
      <c r="K25" s="55"/>
      <c r="M25" s="52">
        <f>SUM(I25+K25)</f>
        <v>0</v>
      </c>
      <c r="O25" s="52">
        <f>SUM(July!M25)</f>
        <v>0</v>
      </c>
      <c r="Q25" s="52">
        <f>SUM(G25-O25)</f>
        <v>0</v>
      </c>
      <c r="R25" s="29"/>
    </row>
    <row r="26" spans="1:19" s="26" customFormat="1" ht="1.5" customHeight="1">
      <c r="A26" s="28"/>
      <c r="R26" s="29"/>
    </row>
    <row r="27" spans="1:19" s="26" customFormat="1" ht="13.5" customHeight="1">
      <c r="A27" s="28"/>
      <c r="B27" s="26" t="s">
        <v>34</v>
      </c>
      <c r="G27" s="163"/>
      <c r="I27" s="55"/>
      <c r="K27" s="55"/>
      <c r="M27" s="52">
        <f>SUM(I27+K27)</f>
        <v>0</v>
      </c>
      <c r="O27" s="52">
        <f>SUM(July!M27)</f>
        <v>0</v>
      </c>
      <c r="Q27" s="52">
        <f>SUM(G27-O27)</f>
        <v>0</v>
      </c>
      <c r="R27" s="29"/>
    </row>
    <row r="28" spans="1:19" s="26" customFormat="1" ht="1.5" customHeight="1">
      <c r="A28" s="28"/>
      <c r="R28" s="29"/>
    </row>
    <row r="29" spans="1:19" s="26" customFormat="1" ht="13.5" customHeight="1">
      <c r="A29" s="28"/>
      <c r="B29" s="26" t="s">
        <v>35</v>
      </c>
      <c r="G29" s="163"/>
      <c r="I29" s="55"/>
      <c r="K29" s="55"/>
      <c r="M29" s="52">
        <f>SUM(I29+K29)</f>
        <v>0</v>
      </c>
      <c r="O29" s="52">
        <f>SUM(July!M29)</f>
        <v>0</v>
      </c>
      <c r="Q29" s="52">
        <f>SUM(G29-O29)</f>
        <v>0</v>
      </c>
      <c r="R29" s="29"/>
    </row>
    <row r="30" spans="1:19" s="26" customFormat="1" ht="1.5" customHeight="1">
      <c r="A30" s="28"/>
      <c r="R30" s="29"/>
    </row>
    <row r="31" spans="1:19" s="26" customFormat="1" ht="13.5" customHeight="1">
      <c r="A31" s="28"/>
      <c r="B31" s="26" t="s">
        <v>36</v>
      </c>
      <c r="G31" s="163"/>
      <c r="I31" s="55"/>
      <c r="K31" s="55"/>
      <c r="M31" s="52">
        <f>SUM(I31+K31)</f>
        <v>0</v>
      </c>
      <c r="O31" s="52">
        <f>SUM(July!M31)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59" customFormat="1" ht="16.5" customHeight="1">
      <c r="A64" s="252" t="s">
        <v>62</v>
      </c>
      <c r="B64" s="253"/>
      <c r="C64" s="253"/>
      <c r="D64" s="253"/>
      <c r="E64" s="253"/>
      <c r="F64" s="253"/>
      <c r="G64" s="253"/>
      <c r="H64" s="253"/>
      <c r="I64" s="253"/>
      <c r="J64" s="253"/>
      <c r="K64" s="253"/>
      <c r="L64" s="253"/>
      <c r="M64" s="253"/>
      <c r="N64" s="253"/>
      <c r="O64" s="253"/>
      <c r="P64" s="253"/>
      <c r="Q64" s="253"/>
      <c r="R64" s="25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O3&amp;Q3</f>
        <v>K</v>
      </c>
      <c r="J70" s="230"/>
      <c r="K70" s="231"/>
      <c r="L70" s="231"/>
      <c r="M70" s="225" t="s">
        <v>71</v>
      </c>
      <c r="N70" s="226"/>
      <c r="O70" s="227"/>
      <c r="P70" s="227"/>
      <c r="Q70" s="227"/>
      <c r="R70" s="228"/>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86</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57" customFormat="1" ht="11.25" customHeight="1">
      <c r="A74" s="238" t="s">
        <v>87</v>
      </c>
      <c r="B74" s="239"/>
      <c r="C74" s="239"/>
      <c r="D74" s="239"/>
      <c r="E74" s="239"/>
      <c r="F74" s="239"/>
      <c r="G74" s="239"/>
      <c r="H74" s="240"/>
      <c r="I74" s="238" t="s">
        <v>56</v>
      </c>
      <c r="J74" s="239"/>
      <c r="K74" s="239"/>
      <c r="L74" s="240"/>
      <c r="M74" s="238" t="s">
        <v>88</v>
      </c>
      <c r="N74" s="239"/>
      <c r="O74" s="241"/>
      <c r="P74" s="238" t="s">
        <v>89</v>
      </c>
      <c r="Q74" s="239"/>
      <c r="R74" s="240"/>
    </row>
    <row r="75" spans="1:18" s="58" customFormat="1" ht="13.5" customHeight="1">
      <c r="A75" s="232"/>
      <c r="B75" s="233"/>
      <c r="C75" s="233"/>
      <c r="D75" s="233"/>
      <c r="E75" s="233"/>
      <c r="F75" s="233"/>
      <c r="G75" s="233"/>
      <c r="H75" s="234"/>
      <c r="I75" s="232"/>
      <c r="J75" s="233"/>
      <c r="K75" s="233"/>
      <c r="L75" s="234"/>
      <c r="M75" s="232"/>
      <c r="N75" s="233"/>
      <c r="O75" s="233"/>
      <c r="P75" s="232"/>
      <c r="Q75" s="233"/>
      <c r="R75" s="234"/>
    </row>
    <row r="76" spans="1:18" s="62" customFormat="1" ht="7.5" customHeight="1"/>
  </sheetData>
  <sheetProtection algorithmName="SHA-512" hashValue="6ryR7r00gwT6Yr1pE5fMJ/mfUOxmcXmrtFi3SbNHkDQQDZByZl8zplvc1o5znx2Hi5s5AXcivairtP3ts7DrlA==" saltValue="Zu40umbPDXCWBorx5bh2Mw==" spinCount="100000" sheet="1" selectLockedCells="1"/>
  <mergeCells count="74">
    <mergeCell ref="K10:Q11"/>
    <mergeCell ref="M68:R68"/>
    <mergeCell ref="A72:B72"/>
    <mergeCell ref="C72:D72"/>
    <mergeCell ref="G72:H72"/>
    <mergeCell ref="I72:J72"/>
    <mergeCell ref="K72:L72"/>
    <mergeCell ref="M72:N72"/>
    <mergeCell ref="A69:H69"/>
    <mergeCell ref="I69:L69"/>
    <mergeCell ref="M69:R69"/>
    <mergeCell ref="A68:E68"/>
    <mergeCell ref="F68:H68"/>
    <mergeCell ref="I68:L68"/>
    <mergeCell ref="A70:H70"/>
    <mergeCell ref="B12:H12"/>
    <mergeCell ref="A4:I4"/>
    <mergeCell ref="B5:I8"/>
    <mergeCell ref="A9:I9"/>
    <mergeCell ref="A17:R17"/>
    <mergeCell ref="K12:Q12"/>
    <mergeCell ref="K13:M13"/>
    <mergeCell ref="O13:Q13"/>
    <mergeCell ref="K14:M14"/>
    <mergeCell ref="O14:Q14"/>
    <mergeCell ref="F15:H15"/>
    <mergeCell ref="K15:M15"/>
    <mergeCell ref="O15:Q15"/>
    <mergeCell ref="K16:M16"/>
    <mergeCell ref="O16:Q16"/>
    <mergeCell ref="B11:H11"/>
    <mergeCell ref="K4:Q9"/>
    <mergeCell ref="J1:R1"/>
    <mergeCell ref="J2:N2"/>
    <mergeCell ref="O2:R2"/>
    <mergeCell ref="J3:N3"/>
    <mergeCell ref="O3:P3"/>
    <mergeCell ref="B13:H13"/>
    <mergeCell ref="G42:I42"/>
    <mergeCell ref="O42:Q42"/>
    <mergeCell ref="A64:R64"/>
    <mergeCell ref="A65:E65"/>
    <mergeCell ref="F65:L65"/>
    <mergeCell ref="M65:R65"/>
    <mergeCell ref="A66:E66"/>
    <mergeCell ref="F66:L66"/>
    <mergeCell ref="M66:R66"/>
    <mergeCell ref="A67:E67"/>
    <mergeCell ref="F67:H67"/>
    <mergeCell ref="I67:L67"/>
    <mergeCell ref="M67:R67"/>
    <mergeCell ref="P74:R74"/>
    <mergeCell ref="A71:B71"/>
    <mergeCell ref="C71:D71"/>
    <mergeCell ref="I71:J71"/>
    <mergeCell ref="K71:L71"/>
    <mergeCell ref="M71:N71"/>
    <mergeCell ref="O71:R71"/>
    <mergeCell ref="M70:R70"/>
    <mergeCell ref="I70:L70"/>
    <mergeCell ref="A75:H75"/>
    <mergeCell ref="I75:L75"/>
    <mergeCell ref="M75:O75"/>
    <mergeCell ref="P75:R75"/>
    <mergeCell ref="A73:B73"/>
    <mergeCell ref="C73:D73"/>
    <mergeCell ref="G73:H73"/>
    <mergeCell ref="I73:J73"/>
    <mergeCell ref="K73:L73"/>
    <mergeCell ref="M73:N73"/>
    <mergeCell ref="O73:R73"/>
    <mergeCell ref="A74:H74"/>
    <mergeCell ref="I74:L74"/>
    <mergeCell ref="M74:O74"/>
  </mergeCells>
  <pageMargins left="0.25" right="0.25" top="0.25" bottom="0.25" header="0.25" footer="0.1"/>
  <pageSetup orientation="portrait" r:id="rId1"/>
  <headerFooter>
    <oddFooter>&amp;L&amp;7AGR-2229 S (R/7/24)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96" t="s">
        <v>90</v>
      </c>
      <c r="L4" s="296"/>
      <c r="M4" s="296"/>
      <c r="N4" s="296"/>
      <c r="O4" s="296"/>
      <c r="P4" s="296"/>
      <c r="Q4" s="296"/>
      <c r="R4" s="143"/>
    </row>
    <row r="5" spans="1:18" s="132" customFormat="1" ht="13.5" customHeight="1">
      <c r="A5" s="128"/>
      <c r="B5" s="266" t="s">
        <v>52</v>
      </c>
      <c r="C5" s="267"/>
      <c r="D5" s="267"/>
      <c r="E5" s="267"/>
      <c r="F5" s="267"/>
      <c r="G5" s="267"/>
      <c r="H5" s="267"/>
      <c r="I5" s="268"/>
      <c r="J5" s="142"/>
      <c r="K5" s="210"/>
      <c r="L5" s="210"/>
      <c r="M5" s="210"/>
      <c r="N5" s="210"/>
      <c r="O5" s="210"/>
      <c r="P5" s="210"/>
      <c r="Q5" s="210"/>
      <c r="R5" s="143"/>
    </row>
    <row r="6" spans="1:18" s="132" customFormat="1" ht="13.5" customHeight="1">
      <c r="A6" s="133"/>
      <c r="B6" s="269"/>
      <c r="C6" s="269"/>
      <c r="D6" s="269"/>
      <c r="E6" s="269"/>
      <c r="F6" s="269"/>
      <c r="G6" s="269"/>
      <c r="H6" s="269"/>
      <c r="I6" s="270"/>
      <c r="J6" s="142"/>
      <c r="K6" s="210"/>
      <c r="L6" s="210"/>
      <c r="M6" s="210"/>
      <c r="N6" s="210"/>
      <c r="O6" s="210"/>
      <c r="P6" s="210"/>
      <c r="Q6" s="210"/>
      <c r="R6" s="143"/>
    </row>
    <row r="7" spans="1:18" s="132" customFormat="1" ht="13.5" customHeight="1">
      <c r="A7" s="133"/>
      <c r="B7" s="269"/>
      <c r="C7" s="269"/>
      <c r="D7" s="269"/>
      <c r="E7" s="269"/>
      <c r="F7" s="269"/>
      <c r="G7" s="269"/>
      <c r="H7" s="269"/>
      <c r="I7" s="270"/>
      <c r="J7" s="142"/>
      <c r="K7" s="210"/>
      <c r="L7" s="210"/>
      <c r="M7" s="210"/>
      <c r="N7" s="210"/>
      <c r="O7" s="210"/>
      <c r="P7" s="210"/>
      <c r="Q7" s="210"/>
      <c r="R7" s="143"/>
    </row>
    <row r="8" spans="1:18" s="132" customFormat="1" ht="13.5" customHeight="1">
      <c r="A8" s="144"/>
      <c r="B8" s="271"/>
      <c r="C8" s="271"/>
      <c r="D8" s="271"/>
      <c r="E8" s="271"/>
      <c r="F8" s="271"/>
      <c r="G8" s="271"/>
      <c r="H8" s="271"/>
      <c r="I8" s="272"/>
      <c r="J8" s="142"/>
      <c r="K8" s="210"/>
      <c r="L8" s="210"/>
      <c r="M8" s="210"/>
      <c r="N8" s="210"/>
      <c r="O8" s="210"/>
      <c r="P8" s="210"/>
      <c r="Q8" s="210"/>
      <c r="R8" s="143"/>
    </row>
    <row r="9" spans="1:18" s="3" customFormat="1" ht="14.25" customHeight="1">
      <c r="A9" s="214" t="s">
        <v>53</v>
      </c>
      <c r="B9" s="215"/>
      <c r="C9" s="215"/>
      <c r="D9" s="215"/>
      <c r="E9" s="215"/>
      <c r="F9" s="215"/>
      <c r="G9" s="215"/>
      <c r="H9" s="215"/>
      <c r="I9" s="216"/>
      <c r="J9" s="8"/>
      <c r="K9" s="210"/>
      <c r="L9" s="210"/>
      <c r="M9" s="210"/>
      <c r="N9" s="210"/>
      <c r="O9" s="210"/>
      <c r="P9" s="210"/>
      <c r="Q9" s="210"/>
      <c r="R9" s="14"/>
    </row>
    <row r="10" spans="1:18" s="59" customFormat="1" ht="12" customHeight="1">
      <c r="A10" s="146"/>
      <c r="B10" s="168" t="s">
        <v>24</v>
      </c>
      <c r="C10" s="147"/>
      <c r="D10" s="147"/>
      <c r="E10" s="147"/>
      <c r="F10" s="147"/>
      <c r="G10" s="147"/>
      <c r="H10" s="147"/>
      <c r="I10" s="148"/>
      <c r="J10" s="149"/>
      <c r="K10" s="280"/>
      <c r="L10" s="280"/>
      <c r="M10" s="280"/>
      <c r="N10" s="280"/>
      <c r="O10" s="280"/>
      <c r="P10" s="280"/>
      <c r="Q10" s="280"/>
      <c r="R10" s="150"/>
    </row>
    <row r="11" spans="1:18" s="59" customFormat="1" ht="15" customHeight="1">
      <c r="A11" s="149"/>
      <c r="B11" s="202">
        <f>July!B11</f>
        <v>0</v>
      </c>
      <c r="C11" s="202"/>
      <c r="D11" s="202"/>
      <c r="E11" s="202"/>
      <c r="F11" s="202"/>
      <c r="G11" s="202"/>
      <c r="H11" s="202"/>
      <c r="I11" s="151"/>
      <c r="J11" s="149"/>
      <c r="K11" s="281"/>
      <c r="L11" s="281"/>
      <c r="M11" s="281"/>
      <c r="N11" s="281"/>
      <c r="O11" s="281"/>
      <c r="P11" s="281"/>
      <c r="Q11" s="281"/>
      <c r="R11" s="152"/>
    </row>
    <row r="12" spans="1:18" s="59" customFormat="1" ht="12" customHeight="1">
      <c r="A12" s="149"/>
      <c r="B12" s="202">
        <f>July!B12</f>
        <v>0</v>
      </c>
      <c r="C12" s="202"/>
      <c r="D12" s="202"/>
      <c r="E12" s="202"/>
      <c r="F12" s="202"/>
      <c r="G12" s="202"/>
      <c r="H12" s="202"/>
      <c r="I12" s="151"/>
      <c r="J12" s="149"/>
      <c r="K12" s="295" t="s">
        <v>54</v>
      </c>
      <c r="L12" s="295"/>
      <c r="M12" s="295"/>
      <c r="N12" s="295"/>
      <c r="O12" s="295"/>
      <c r="P12" s="295"/>
      <c r="Q12" s="295"/>
      <c r="R12" s="152"/>
    </row>
    <row r="13" spans="1:18" s="59" customFormat="1" ht="15" customHeight="1">
      <c r="A13" s="149"/>
      <c r="B13" s="202">
        <f>July!B13</f>
        <v>0</v>
      </c>
      <c r="C13" s="202"/>
      <c r="D13" s="202"/>
      <c r="E13" s="202"/>
      <c r="F13" s="202"/>
      <c r="G13" s="202"/>
      <c r="H13" s="202"/>
      <c r="I13" s="151"/>
      <c r="J13" s="149"/>
      <c r="K13" s="276"/>
      <c r="L13" s="276"/>
      <c r="M13" s="276"/>
      <c r="O13" s="276"/>
      <c r="P13" s="276"/>
      <c r="Q13" s="276"/>
      <c r="R13" s="152"/>
    </row>
    <row r="14" spans="1:18" s="59" customFormat="1" ht="3" customHeight="1">
      <c r="A14" s="149"/>
      <c r="B14" s="153"/>
      <c r="C14" s="153"/>
      <c r="D14" s="153"/>
      <c r="E14" s="153"/>
      <c r="F14" s="153"/>
      <c r="G14" s="153"/>
      <c r="H14" s="153"/>
      <c r="I14" s="154"/>
      <c r="K14" s="295"/>
      <c r="L14" s="295"/>
      <c r="M14" s="295"/>
      <c r="O14" s="295"/>
      <c r="P14" s="295"/>
      <c r="Q14" s="295"/>
      <c r="R14" s="152"/>
    </row>
    <row r="15" spans="1:18" s="59" customFormat="1" ht="12" customHeight="1">
      <c r="A15" s="149"/>
      <c r="B15" s="170" t="s">
        <v>25</v>
      </c>
      <c r="C15" s="155"/>
      <c r="D15" s="155"/>
      <c r="E15" s="155"/>
      <c r="F15" s="205">
        <f>July!F15</f>
        <v>0</v>
      </c>
      <c r="G15" s="205"/>
      <c r="H15" s="205"/>
      <c r="I15" s="156"/>
      <c r="K15" s="295" t="s">
        <v>55</v>
      </c>
      <c r="L15" s="295"/>
      <c r="M15" s="295"/>
      <c r="O15" s="295" t="s">
        <v>56</v>
      </c>
      <c r="P15" s="295"/>
      <c r="Q15" s="295"/>
      <c r="R15" s="152"/>
    </row>
    <row r="16" spans="1:18" s="59" customFormat="1" ht="6" customHeight="1">
      <c r="A16" s="157"/>
      <c r="B16" s="158"/>
      <c r="C16" s="158"/>
      <c r="D16" s="158"/>
      <c r="E16" s="158"/>
      <c r="F16" s="158"/>
      <c r="G16" s="158"/>
      <c r="H16" s="158"/>
      <c r="I16" s="159"/>
      <c r="J16" s="149"/>
      <c r="K16" s="295"/>
      <c r="L16" s="295"/>
      <c r="M16" s="295"/>
      <c r="O16" s="295"/>
      <c r="P16" s="295"/>
      <c r="Q16" s="295"/>
      <c r="R16" s="152"/>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91</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d/cWHmfo0KpPTNUUReLb1dAQE5cUBkhADVFsMr7EzDp/N1puVbb7E2DN67va1gvC73gxkRta1VSMY2P24IYaRA==" saltValue="RfcFAh2F4Kv5sLK4Uua6Yg==" spinCount="100000" sheet="1" selectLockedCells="1"/>
  <mergeCells count="73">
    <mergeCell ref="M72:N72"/>
    <mergeCell ref="M67:R67"/>
    <mergeCell ref="M68:R68"/>
    <mergeCell ref="A72:B72"/>
    <mergeCell ref="C72:D72"/>
    <mergeCell ref="G72:H72"/>
    <mergeCell ref="I72:J72"/>
    <mergeCell ref="K72:L72"/>
    <mergeCell ref="M70:R70"/>
    <mergeCell ref="M71:N71"/>
    <mergeCell ref="O71:R71"/>
    <mergeCell ref="A70:H70"/>
    <mergeCell ref="I70:L70"/>
    <mergeCell ref="A71:B71"/>
    <mergeCell ref="C71:D71"/>
    <mergeCell ref="I71:J71"/>
    <mergeCell ref="K71:L71"/>
    <mergeCell ref="A4:I4"/>
    <mergeCell ref="B5:I8"/>
    <mergeCell ref="A9:I9"/>
    <mergeCell ref="A17:R17"/>
    <mergeCell ref="K12:Q12"/>
    <mergeCell ref="K13:M13"/>
    <mergeCell ref="O13:Q13"/>
    <mergeCell ref="K14:M14"/>
    <mergeCell ref="O14:Q14"/>
    <mergeCell ref="K15:M15"/>
    <mergeCell ref="O15:Q15"/>
    <mergeCell ref="B11:H11"/>
    <mergeCell ref="B12:H12"/>
    <mergeCell ref="B13:H13"/>
    <mergeCell ref="F15:H15"/>
    <mergeCell ref="J1:R1"/>
    <mergeCell ref="J2:N2"/>
    <mergeCell ref="O2:R2"/>
    <mergeCell ref="J3:N3"/>
    <mergeCell ref="K4:Q9"/>
    <mergeCell ref="K10:Q11"/>
    <mergeCell ref="K16:M16"/>
    <mergeCell ref="O16:Q16"/>
    <mergeCell ref="G42:I42"/>
    <mergeCell ref="O42:Q42"/>
    <mergeCell ref="A64:R64"/>
    <mergeCell ref="M65:R65"/>
    <mergeCell ref="A69:H69"/>
    <mergeCell ref="I69:L69"/>
    <mergeCell ref="M69:R69"/>
    <mergeCell ref="A66:E66"/>
    <mergeCell ref="F66:L66"/>
    <mergeCell ref="M66:R66"/>
    <mergeCell ref="A67:E67"/>
    <mergeCell ref="F67:H67"/>
    <mergeCell ref="I67:L67"/>
    <mergeCell ref="A68:E68"/>
    <mergeCell ref="F68:H68"/>
    <mergeCell ref="I68:L68"/>
    <mergeCell ref="A65:E65"/>
    <mergeCell ref="F65:L65"/>
    <mergeCell ref="I75:L75"/>
    <mergeCell ref="M75:O75"/>
    <mergeCell ref="P75:R75"/>
    <mergeCell ref="A73:B73"/>
    <mergeCell ref="C73:D73"/>
    <mergeCell ref="G73:H73"/>
    <mergeCell ref="I73:J73"/>
    <mergeCell ref="K73:L73"/>
    <mergeCell ref="M73:N73"/>
    <mergeCell ref="O73:R73"/>
    <mergeCell ref="A74:H74"/>
    <mergeCell ref="I74:L74"/>
    <mergeCell ref="M74:O74"/>
    <mergeCell ref="P74:R74"/>
    <mergeCell ref="A75:H75"/>
  </mergeCells>
  <pageMargins left="0.25" right="0.25" top="0.25" bottom="0.25" header="0.25" footer="0.1"/>
  <pageSetup fitToHeight="0" orientation="portrait" r:id="rId1"/>
  <headerFooter>
    <oddFooter>&amp;L&amp;7AGR-2229 S (R/7/24)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3" customFormat="1" ht="14.25" customHeight="1">
      <c r="A9" s="214" t="s">
        <v>53</v>
      </c>
      <c r="B9" s="215"/>
      <c r="C9" s="215"/>
      <c r="D9" s="215"/>
      <c r="E9" s="215"/>
      <c r="F9" s="215"/>
      <c r="G9" s="215"/>
      <c r="H9" s="215"/>
      <c r="I9" s="216"/>
      <c r="J9" s="8"/>
      <c r="K9" s="279"/>
      <c r="L9" s="279"/>
      <c r="M9" s="279"/>
      <c r="N9" s="279"/>
      <c r="O9" s="279"/>
      <c r="P9" s="279"/>
      <c r="Q9" s="279"/>
      <c r="R9" s="14"/>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92</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luZyf0aMqo72v36wG1S0sjiqN4PYwPIGhxyyawJjTmkGj+/TCLCrC7P/yVn3Ign4OKn4rqnzEz5S7dbqGN0ZBA==" saltValue="0rVpthaUcZfgAuRWeUGJ4Q=="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3" customFormat="1" ht="14.25" customHeight="1">
      <c r="A9" s="214" t="s">
        <v>53</v>
      </c>
      <c r="B9" s="215"/>
      <c r="C9" s="215"/>
      <c r="D9" s="215"/>
      <c r="E9" s="215"/>
      <c r="F9" s="215"/>
      <c r="G9" s="215"/>
      <c r="H9" s="215"/>
      <c r="I9" s="216"/>
      <c r="J9" s="8"/>
      <c r="K9" s="279"/>
      <c r="L9" s="279"/>
      <c r="M9" s="279"/>
      <c r="N9" s="279"/>
      <c r="O9" s="279"/>
      <c r="P9" s="279"/>
      <c r="Q9" s="279"/>
      <c r="R9" s="14"/>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SUM(July!M21+Aug!M21+Sept!M21+Oct!M21)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SUM(July!M23+Aug!M23+Sept!M23+Oct!M23)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SUM(July!M25+Aug!M25+Sept!M25+Oct!M25)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SUM(July!M27+Aug!M27+Sept!M27+Oct!M27)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SUM(July!M29+Aug!M29+Sept!M29+Oct!M29)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SUM(July!M31+Aug!M31+Sept!M31+Oct!M31)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SUM(July!M33+Aug!M33+Sept!M33+Oct!M33)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93</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BcUW6L2ryzDrQEWW4IJHUyo7zdX769+2lS9mzuIfBa72C6ysbEyFWMBWD8wnMuiQALHVXiTM+qETDvCcRMBp1g==" saltValue="qMfabgFtqfKrVQgFzwZ1qg=="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3" customFormat="1" ht="14.25" customHeight="1">
      <c r="A9" s="214" t="s">
        <v>53</v>
      </c>
      <c r="B9" s="215"/>
      <c r="C9" s="215"/>
      <c r="D9" s="215"/>
      <c r="E9" s="215"/>
      <c r="F9" s="215"/>
      <c r="G9" s="215"/>
      <c r="H9" s="215"/>
      <c r="I9" s="216"/>
      <c r="J9" s="8"/>
      <c r="K9" s="279"/>
      <c r="L9" s="279"/>
      <c r="M9" s="279"/>
      <c r="N9" s="279"/>
      <c r="O9" s="279"/>
      <c r="P9" s="279"/>
      <c r="Q9" s="279"/>
      <c r="R9" s="14"/>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SUM(July!M21+Aug!M21+Sept!M21+Oct!M21+Nov!M21)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SUM(July!M23+Aug!M23+Sept!M23+Oct!M23+Nov!M23)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SUM(July!M25+Aug!M25+Sept!M25+Oct!M25+Nov!M25)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SUM(July!M27+Aug!M27+Sept!M27+Oct!M27+Nov!M27)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SUM(July!M29+Aug!M29+Sept!M29+Oct!M29+Nov!M29)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SUM(July!M31+Aug!M31+Sept!M31+Oct!M31+Nov!M31)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SUM(July!M33+Aug!M33+Sept!M33+Oct!M33+Nov!M33)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94</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X4K9jcWAeWjUKwPoFEK7pqKvMlCCAztiO57Q3CgmP3bSodcNNylfJl9sOao+N2mqXtGlUA7Y/jZS2Va1DwyjZw==" saltValue="6HiFcoDcM3bayJGqnScU7Q=="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3" customFormat="1" ht="14.25" customHeight="1">
      <c r="A9" s="214" t="s">
        <v>53</v>
      </c>
      <c r="B9" s="215"/>
      <c r="C9" s="215"/>
      <c r="D9" s="215"/>
      <c r="E9" s="215"/>
      <c r="F9" s="215"/>
      <c r="G9" s="215"/>
      <c r="H9" s="215"/>
      <c r="I9" s="216"/>
      <c r="J9" s="8"/>
      <c r="K9" s="279"/>
      <c r="L9" s="279"/>
      <c r="M9" s="279"/>
      <c r="N9" s="279"/>
      <c r="O9" s="279"/>
      <c r="P9" s="279"/>
      <c r="Q9" s="279"/>
      <c r="R9" s="14"/>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SUM(July!M21+Aug!M21+Sept!M21+Oct!M21+Nov!M21+Dec!M21)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SUM(July!M23+Aug!M23+Sept!M23+Oct!M23+Nov!M23+Dec!M23)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SUM(July!M25+Aug!M25+Sept!M25+Oct!M25+Nov!M25+Dec!M25)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SUM(July!M27+Aug!M27+Sept!M27+Oct!M27+Nov!M27+Dec!M27)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SUM(July!M29+Aug!M29+Sept!M29+Oct!M29+Nov!M29+Dec!M29)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SUM(July!M31+Aug!M31+Sept!M31+Oct!M31+Nov!M31+Dec!M31)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SUM(July!M33+Aug!M33+Sept!M33+Oct!M33+Nov!M33+Dec!M33)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95</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iZPpKtlUiT8T4DUGA7fwlH614FoJnts/FWm2VEB2bBvx/PNTOazTHTZN5SUCHhBzqO0xvddMDhyy417h24z6cQ==" saltValue="AS6aKosKeLGzgBigYYvTOQ=="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6"/>
  <sheetViews>
    <sheetView showZeros="0" zoomScale="120" zoomScaleNormal="120" workbookViewId="0">
      <selection activeCell="I21" sqref="I21"/>
    </sheetView>
  </sheetViews>
  <sheetFormatPr defaultColWidth="9.140625" defaultRowHeight="13.9"/>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132" customFormat="1" ht="15" customHeight="1">
      <c r="A1" s="128"/>
      <c r="B1" s="129"/>
      <c r="C1" s="130"/>
      <c r="D1" s="129" t="s">
        <v>43</v>
      </c>
      <c r="E1" s="129"/>
      <c r="F1" s="129"/>
      <c r="G1" s="129"/>
      <c r="H1" s="129"/>
      <c r="I1" s="131"/>
      <c r="J1" s="255" t="s">
        <v>44</v>
      </c>
      <c r="K1" s="256"/>
      <c r="L1" s="256"/>
      <c r="M1" s="256"/>
      <c r="N1" s="256"/>
      <c r="O1" s="256"/>
      <c r="P1" s="256"/>
      <c r="Q1" s="256"/>
      <c r="R1" s="257"/>
    </row>
    <row r="2" spans="1:18" s="132" customFormat="1" ht="13.15">
      <c r="A2" s="133"/>
      <c r="B2" s="134"/>
      <c r="D2" s="135" t="s">
        <v>45</v>
      </c>
      <c r="E2" s="134"/>
      <c r="F2" s="134"/>
      <c r="G2" s="134"/>
      <c r="H2" s="134"/>
      <c r="I2" s="136"/>
      <c r="J2" s="258" t="s">
        <v>46</v>
      </c>
      <c r="K2" s="259"/>
      <c r="L2" s="259"/>
      <c r="M2" s="259"/>
      <c r="N2" s="260"/>
      <c r="O2" s="258" t="s">
        <v>47</v>
      </c>
      <c r="P2" s="259"/>
      <c r="Q2" s="259"/>
      <c r="R2" s="260"/>
    </row>
    <row r="3" spans="1:18" s="132" customFormat="1" ht="16.5" customHeight="1">
      <c r="A3" s="137"/>
      <c r="B3" s="186"/>
      <c r="C3" s="126"/>
      <c r="D3" s="138" t="s">
        <v>48</v>
      </c>
      <c r="E3" s="186"/>
      <c r="F3" s="139"/>
      <c r="G3" s="126"/>
      <c r="H3" s="140"/>
      <c r="I3" s="187"/>
      <c r="J3" s="261">
        <v>4950</v>
      </c>
      <c r="K3" s="262"/>
      <c r="L3" s="262"/>
      <c r="M3" s="262"/>
      <c r="N3" s="263"/>
      <c r="O3" s="124"/>
      <c r="P3" s="126"/>
      <c r="Q3" s="127" t="str">
        <f>July!O3&amp;July!Q3</f>
        <v>K</v>
      </c>
      <c r="R3" s="141"/>
    </row>
    <row r="4" spans="1:18" s="132" customFormat="1" ht="14.25" customHeight="1">
      <c r="A4" s="255" t="s">
        <v>50</v>
      </c>
      <c r="B4" s="256"/>
      <c r="C4" s="256"/>
      <c r="D4" s="256"/>
      <c r="E4" s="256"/>
      <c r="F4" s="256"/>
      <c r="G4" s="256"/>
      <c r="H4" s="256"/>
      <c r="I4" s="257"/>
      <c r="J4" s="142"/>
      <c r="K4" s="278" t="s">
        <v>51</v>
      </c>
      <c r="L4" s="278"/>
      <c r="M4" s="278"/>
      <c r="N4" s="278"/>
      <c r="O4" s="278"/>
      <c r="P4" s="278"/>
      <c r="Q4" s="278"/>
      <c r="R4" s="143"/>
    </row>
    <row r="5" spans="1:18" s="132" customFormat="1" ht="13.5" customHeight="1">
      <c r="A5" s="128"/>
      <c r="B5" s="266" t="s">
        <v>52</v>
      </c>
      <c r="C5" s="267"/>
      <c r="D5" s="267"/>
      <c r="E5" s="267"/>
      <c r="F5" s="267"/>
      <c r="G5" s="267"/>
      <c r="H5" s="267"/>
      <c r="I5" s="268"/>
      <c r="J5" s="142"/>
      <c r="K5" s="279"/>
      <c r="L5" s="279"/>
      <c r="M5" s="279"/>
      <c r="N5" s="279"/>
      <c r="O5" s="279"/>
      <c r="P5" s="279"/>
      <c r="Q5" s="279"/>
      <c r="R5" s="143"/>
    </row>
    <row r="6" spans="1:18" s="132" customFormat="1" ht="13.5" customHeight="1">
      <c r="A6" s="133"/>
      <c r="B6" s="269"/>
      <c r="C6" s="269"/>
      <c r="D6" s="269"/>
      <c r="E6" s="269"/>
      <c r="F6" s="269"/>
      <c r="G6" s="269"/>
      <c r="H6" s="269"/>
      <c r="I6" s="270"/>
      <c r="J6" s="142"/>
      <c r="K6" s="279"/>
      <c r="L6" s="279"/>
      <c r="M6" s="279"/>
      <c r="N6" s="279"/>
      <c r="O6" s="279"/>
      <c r="P6" s="279"/>
      <c r="Q6" s="279"/>
      <c r="R6" s="143"/>
    </row>
    <row r="7" spans="1:18" s="132" customFormat="1" ht="13.5" customHeight="1">
      <c r="A7" s="133"/>
      <c r="B7" s="269"/>
      <c r="C7" s="269"/>
      <c r="D7" s="269"/>
      <c r="E7" s="269"/>
      <c r="F7" s="269"/>
      <c r="G7" s="269"/>
      <c r="H7" s="269"/>
      <c r="I7" s="270"/>
      <c r="J7" s="142"/>
      <c r="K7" s="279"/>
      <c r="L7" s="279"/>
      <c r="M7" s="279"/>
      <c r="N7" s="279"/>
      <c r="O7" s="279"/>
      <c r="P7" s="279"/>
      <c r="Q7" s="279"/>
      <c r="R7" s="143"/>
    </row>
    <row r="8" spans="1:18" s="132" customFormat="1" ht="13.5" customHeight="1">
      <c r="A8" s="144"/>
      <c r="B8" s="271"/>
      <c r="C8" s="271"/>
      <c r="D8" s="271"/>
      <c r="E8" s="271"/>
      <c r="F8" s="271"/>
      <c r="G8" s="271"/>
      <c r="H8" s="271"/>
      <c r="I8" s="272"/>
      <c r="J8" s="142"/>
      <c r="K8" s="279"/>
      <c r="L8" s="279"/>
      <c r="M8" s="279"/>
      <c r="N8" s="279"/>
      <c r="O8" s="279"/>
      <c r="P8" s="279"/>
      <c r="Q8" s="279"/>
      <c r="R8" s="143"/>
    </row>
    <row r="9" spans="1:18" s="3" customFormat="1" ht="14.25" customHeight="1">
      <c r="A9" s="214" t="s">
        <v>53</v>
      </c>
      <c r="B9" s="215"/>
      <c r="C9" s="215"/>
      <c r="D9" s="215"/>
      <c r="E9" s="215"/>
      <c r="F9" s="215"/>
      <c r="G9" s="215"/>
      <c r="H9" s="215"/>
      <c r="I9" s="216"/>
      <c r="J9" s="8"/>
      <c r="K9" s="279"/>
      <c r="L9" s="279"/>
      <c r="M9" s="279"/>
      <c r="N9" s="279"/>
      <c r="O9" s="279"/>
      <c r="P9" s="279"/>
      <c r="Q9" s="279"/>
      <c r="R9" s="14"/>
    </row>
    <row r="10" spans="1:18" s="1" customFormat="1" ht="12" customHeight="1">
      <c r="A10" s="15"/>
      <c r="B10" s="167" t="s">
        <v>24</v>
      </c>
      <c r="C10" s="16"/>
      <c r="D10" s="16"/>
      <c r="E10" s="16"/>
      <c r="F10" s="16"/>
      <c r="G10" s="16"/>
      <c r="H10" s="16"/>
      <c r="I10" s="17"/>
      <c r="J10" s="6"/>
      <c r="K10" s="280"/>
      <c r="L10" s="280"/>
      <c r="M10" s="280"/>
      <c r="N10" s="280"/>
      <c r="O10" s="280"/>
      <c r="P10" s="280"/>
      <c r="Q10" s="280"/>
      <c r="R10" s="14"/>
    </row>
    <row r="11" spans="1:18" s="1" customFormat="1" ht="15" customHeight="1">
      <c r="A11" s="6"/>
      <c r="B11" s="202">
        <f>July!B11</f>
        <v>0</v>
      </c>
      <c r="C11" s="202"/>
      <c r="D11" s="202"/>
      <c r="E11" s="202"/>
      <c r="F11" s="202"/>
      <c r="G11" s="202"/>
      <c r="H11" s="202"/>
      <c r="I11" s="46"/>
      <c r="J11" s="6"/>
      <c r="K11" s="281"/>
      <c r="L11" s="281"/>
      <c r="M11" s="281"/>
      <c r="N11" s="281"/>
      <c r="O11" s="281"/>
      <c r="P11" s="281"/>
      <c r="Q11" s="281"/>
      <c r="R11" s="5"/>
    </row>
    <row r="12" spans="1:18" s="1" customFormat="1" ht="12" customHeight="1">
      <c r="A12" s="6"/>
      <c r="B12" s="202">
        <f>July!B12</f>
        <v>0</v>
      </c>
      <c r="C12" s="204"/>
      <c r="D12" s="204"/>
      <c r="E12" s="204"/>
      <c r="F12" s="204"/>
      <c r="G12" s="204"/>
      <c r="H12" s="204"/>
      <c r="I12" s="46"/>
      <c r="J12" s="6"/>
      <c r="K12" s="201" t="s">
        <v>54</v>
      </c>
      <c r="L12" s="201"/>
      <c r="M12" s="201"/>
      <c r="N12" s="201"/>
      <c r="O12" s="201"/>
      <c r="P12" s="201"/>
      <c r="Q12" s="201"/>
      <c r="R12" s="5"/>
    </row>
    <row r="13" spans="1:18" s="1" customFormat="1" ht="15" customHeight="1">
      <c r="A13" s="6"/>
      <c r="B13" s="202">
        <f>July!B13</f>
        <v>0</v>
      </c>
      <c r="C13" s="202"/>
      <c r="D13" s="202"/>
      <c r="E13" s="202"/>
      <c r="F13" s="202"/>
      <c r="G13" s="202"/>
      <c r="H13" s="202"/>
      <c r="I13" s="46"/>
      <c r="J13" s="6"/>
      <c r="K13" s="276"/>
      <c r="L13" s="276"/>
      <c r="M13" s="276"/>
      <c r="O13" s="276"/>
      <c r="P13" s="276"/>
      <c r="Q13" s="276"/>
      <c r="R13" s="5"/>
    </row>
    <row r="14" spans="1:18" s="1" customFormat="1" ht="3" customHeight="1">
      <c r="A14" s="6"/>
      <c r="B14" s="23"/>
      <c r="C14" s="23"/>
      <c r="D14" s="23"/>
      <c r="E14" s="23"/>
      <c r="F14" s="23"/>
      <c r="G14" s="23"/>
      <c r="H14" s="23"/>
      <c r="I14" s="24"/>
      <c r="K14" s="201"/>
      <c r="L14" s="201"/>
      <c r="M14" s="201"/>
      <c r="O14" s="201"/>
      <c r="P14" s="201"/>
      <c r="Q14" s="201"/>
      <c r="R14" s="5"/>
    </row>
    <row r="15" spans="1:18" s="1" customFormat="1" ht="12" customHeight="1">
      <c r="A15" s="6"/>
      <c r="B15" s="169" t="s">
        <v>25</v>
      </c>
      <c r="C15" s="21"/>
      <c r="D15" s="21"/>
      <c r="E15" s="21"/>
      <c r="F15" s="205">
        <f>July!F15</f>
        <v>0</v>
      </c>
      <c r="G15" s="206"/>
      <c r="H15" s="206"/>
      <c r="I15" s="22"/>
      <c r="K15" s="201" t="s">
        <v>55</v>
      </c>
      <c r="L15" s="201"/>
      <c r="M15" s="201"/>
      <c r="O15" s="201" t="s">
        <v>56</v>
      </c>
      <c r="P15" s="201"/>
      <c r="Q15" s="201"/>
      <c r="R15" s="5"/>
    </row>
    <row r="16" spans="1:18" s="1" customFormat="1" ht="6" customHeight="1">
      <c r="A16" s="18"/>
      <c r="B16" s="19"/>
      <c r="C16" s="19"/>
      <c r="D16" s="19"/>
      <c r="E16" s="19"/>
      <c r="F16" s="19"/>
      <c r="G16" s="19"/>
      <c r="H16" s="19"/>
      <c r="I16" s="20"/>
      <c r="J16" s="6"/>
      <c r="K16" s="201"/>
      <c r="L16" s="201"/>
      <c r="M16" s="201"/>
      <c r="O16" s="201"/>
      <c r="P16" s="201"/>
      <c r="Q16" s="201"/>
      <c r="R16" s="5"/>
    </row>
    <row r="17" spans="1:19" s="4" customFormat="1" ht="21" customHeight="1">
      <c r="A17" s="198" t="s">
        <v>57</v>
      </c>
      <c r="B17" s="199"/>
      <c r="C17" s="199"/>
      <c r="D17" s="199"/>
      <c r="E17" s="199"/>
      <c r="F17" s="199"/>
      <c r="G17" s="199"/>
      <c r="H17" s="199"/>
      <c r="I17" s="199"/>
      <c r="J17" s="199"/>
      <c r="K17" s="199"/>
      <c r="L17" s="199"/>
      <c r="M17" s="199"/>
      <c r="N17" s="199"/>
      <c r="O17" s="199"/>
      <c r="P17" s="199"/>
      <c r="Q17" s="199"/>
      <c r="R17" s="200"/>
    </row>
    <row r="18" spans="1:19" s="26" customFormat="1" ht="6" customHeight="1">
      <c r="A18" s="34"/>
      <c r="B18" s="35"/>
      <c r="C18" s="35"/>
      <c r="D18" s="35"/>
      <c r="E18" s="35"/>
      <c r="F18" s="35"/>
      <c r="G18" s="35"/>
      <c r="H18" s="35"/>
      <c r="I18" s="35"/>
      <c r="J18" s="35"/>
      <c r="K18" s="35"/>
      <c r="L18" s="35"/>
      <c r="M18" s="35"/>
      <c r="N18" s="35"/>
      <c r="O18" s="35"/>
      <c r="P18" s="35"/>
      <c r="Q18" s="35"/>
      <c r="R18" s="36"/>
    </row>
    <row r="19" spans="1:19" s="26" customFormat="1" ht="26.25" customHeight="1">
      <c r="A19" s="45" t="s">
        <v>27</v>
      </c>
      <c r="G19" s="27" t="s">
        <v>28</v>
      </c>
      <c r="H19" s="27"/>
      <c r="I19" s="27" t="s">
        <v>58</v>
      </c>
      <c r="J19" s="27"/>
      <c r="K19" s="27" t="s">
        <v>59</v>
      </c>
      <c r="L19" s="27"/>
      <c r="M19" s="27" t="s">
        <v>60</v>
      </c>
      <c r="N19" s="27"/>
      <c r="O19" s="27" t="s">
        <v>29</v>
      </c>
      <c r="P19" s="27"/>
      <c r="Q19" s="27" t="s">
        <v>30</v>
      </c>
      <c r="R19" s="50"/>
      <c r="S19" s="51"/>
    </row>
    <row r="20" spans="1:19" s="26" customFormat="1" ht="1.5" customHeight="1">
      <c r="A20" s="28"/>
      <c r="R20" s="29"/>
    </row>
    <row r="21" spans="1:19" s="26" customFormat="1" ht="13.5" customHeight="1">
      <c r="A21" s="28"/>
      <c r="B21" s="26" t="s">
        <v>31</v>
      </c>
      <c r="G21" s="52">
        <f>July!G21</f>
        <v>0</v>
      </c>
      <c r="I21" s="55"/>
      <c r="K21" s="55"/>
      <c r="M21" s="52">
        <f>SUM(I21+K21)</f>
        <v>0</v>
      </c>
      <c r="O21" s="52">
        <f>SUM(July!M21+Aug!M21+Sept!M21+Oct!M21+Nov!M21+Dec!M21+Jan!M21)</f>
        <v>0</v>
      </c>
      <c r="Q21" s="52">
        <f>SUM(G21-O21)</f>
        <v>0</v>
      </c>
      <c r="R21" s="29"/>
    </row>
    <row r="22" spans="1:19" s="26" customFormat="1" ht="1.5" customHeight="1">
      <c r="A22" s="28"/>
      <c r="R22" s="29"/>
    </row>
    <row r="23" spans="1:19" s="26" customFormat="1" ht="13.5" customHeight="1">
      <c r="A23" s="28"/>
      <c r="B23" s="26" t="s">
        <v>32</v>
      </c>
      <c r="G23" s="52">
        <f>July!G23</f>
        <v>0</v>
      </c>
      <c r="I23" s="55"/>
      <c r="K23" s="55"/>
      <c r="M23" s="52">
        <f>SUM(I23+K23)</f>
        <v>0</v>
      </c>
      <c r="O23" s="52">
        <f>SUM(July!M23+Aug!M23+Sept!M23+Oct!M23+Nov!M23+Dec!M23+Jan!M23)</f>
        <v>0</v>
      </c>
      <c r="Q23" s="52">
        <f>SUM(G23-O23)</f>
        <v>0</v>
      </c>
      <c r="R23" s="29"/>
    </row>
    <row r="24" spans="1:19" s="26" customFormat="1" ht="1.5" customHeight="1">
      <c r="A24" s="28"/>
      <c r="R24" s="29"/>
    </row>
    <row r="25" spans="1:19" s="26" customFormat="1" ht="13.5" customHeight="1">
      <c r="A25" s="28"/>
      <c r="B25" s="26" t="s">
        <v>33</v>
      </c>
      <c r="G25" s="52">
        <f>July!G25</f>
        <v>0</v>
      </c>
      <c r="I25" s="55"/>
      <c r="K25" s="55"/>
      <c r="M25" s="52">
        <f>SUM(I25+K25)</f>
        <v>0</v>
      </c>
      <c r="O25" s="52">
        <f>SUM(July!M25+Aug!M25+Sept!M25+Oct!M25+Nov!M25+Dec!M25+Jan!M25)</f>
        <v>0</v>
      </c>
      <c r="Q25" s="52">
        <f>SUM(G25-O25)</f>
        <v>0</v>
      </c>
      <c r="R25" s="29"/>
    </row>
    <row r="26" spans="1:19" s="26" customFormat="1" ht="1.5" customHeight="1">
      <c r="A26" s="28"/>
      <c r="R26" s="29"/>
    </row>
    <row r="27" spans="1:19" s="26" customFormat="1" ht="13.5" customHeight="1">
      <c r="A27" s="28"/>
      <c r="B27" s="26" t="s">
        <v>34</v>
      </c>
      <c r="G27" s="52">
        <f>July!G27</f>
        <v>0</v>
      </c>
      <c r="I27" s="55"/>
      <c r="K27" s="55"/>
      <c r="M27" s="52">
        <f>SUM(I27+K27)</f>
        <v>0</v>
      </c>
      <c r="O27" s="52">
        <f>SUM(July!M27+Aug!M27+Sept!M27+Oct!M27+Nov!M27+Dec!M27+Jan!M27)</f>
        <v>0</v>
      </c>
      <c r="Q27" s="52">
        <f>SUM(G27-O27)</f>
        <v>0</v>
      </c>
      <c r="R27" s="29"/>
    </row>
    <row r="28" spans="1:19" s="26" customFormat="1" ht="1.5" customHeight="1">
      <c r="A28" s="28"/>
      <c r="R28" s="29"/>
    </row>
    <row r="29" spans="1:19" s="26" customFormat="1" ht="13.5" customHeight="1">
      <c r="A29" s="28"/>
      <c r="B29" s="26" t="s">
        <v>35</v>
      </c>
      <c r="G29" s="52">
        <f>July!G29</f>
        <v>0</v>
      </c>
      <c r="I29" s="55"/>
      <c r="K29" s="55"/>
      <c r="M29" s="52">
        <f>SUM(I29+K29)</f>
        <v>0</v>
      </c>
      <c r="O29" s="52">
        <f>SUM(July!M29+Aug!M29+Sept!M29+Oct!M29+Nov!M29+Dec!M29+Jan!M29)</f>
        <v>0</v>
      </c>
      <c r="Q29" s="52">
        <f>SUM(G29-O29)</f>
        <v>0</v>
      </c>
      <c r="R29" s="29"/>
    </row>
    <row r="30" spans="1:19" s="26" customFormat="1" ht="1.5" customHeight="1">
      <c r="A30" s="28"/>
      <c r="R30" s="29"/>
    </row>
    <row r="31" spans="1:19" s="26" customFormat="1" ht="13.5" customHeight="1">
      <c r="A31" s="28"/>
      <c r="B31" s="26" t="s">
        <v>36</v>
      </c>
      <c r="G31" s="52">
        <f>July!G31</f>
        <v>0</v>
      </c>
      <c r="I31" s="55"/>
      <c r="K31" s="55"/>
      <c r="M31" s="52">
        <f>SUM(I31+K31)</f>
        <v>0</v>
      </c>
      <c r="O31" s="52">
        <f>SUM(July!M31+Aug!M31+Sept!M31+Oct!M31+Nov!M31+Dec!M31+Jan!M31)</f>
        <v>0</v>
      </c>
      <c r="Q31" s="52">
        <f>SUM(G31-O31)</f>
        <v>0</v>
      </c>
      <c r="R31" s="29"/>
    </row>
    <row r="32" spans="1:19" s="26" customFormat="1" ht="4.5" customHeight="1">
      <c r="A32" s="28"/>
      <c r="R32" s="29"/>
    </row>
    <row r="33" spans="1:18" s="26" customFormat="1" ht="13.5" customHeight="1" thickBot="1">
      <c r="A33" s="28"/>
      <c r="B33" s="30" t="s">
        <v>37</v>
      </c>
      <c r="G33" s="53">
        <f>SUM(G21+G23+G25+G27+G29+G31)</f>
        <v>0</v>
      </c>
      <c r="I33" s="53">
        <f>SUM(I21+I23+I25+I27+I29+I31)</f>
        <v>0</v>
      </c>
      <c r="K33" s="53">
        <f>SUM(K21+K23+K25+K27+K29+K31)</f>
        <v>0</v>
      </c>
      <c r="M33" s="53">
        <f>SUM(M21+M23+M25+M27+M29+M31)</f>
        <v>0</v>
      </c>
      <c r="O33" s="53">
        <f>SUM(July!M33+Aug!M33+Sept!M33+Oct!M33+Nov!M33+Dec!M33+Jan!M33)</f>
        <v>0</v>
      </c>
      <c r="Q33" s="53">
        <f>SUM(G33-O33)</f>
        <v>0</v>
      </c>
      <c r="R33" s="29"/>
    </row>
    <row r="34" spans="1:18" s="26" customFormat="1" ht="8.25" customHeight="1" thickTop="1">
      <c r="A34" s="31"/>
      <c r="B34" s="32"/>
      <c r="C34" s="32"/>
      <c r="D34" s="32"/>
      <c r="E34" s="32"/>
      <c r="F34" s="32"/>
      <c r="G34" s="32"/>
      <c r="H34" s="32"/>
      <c r="I34" s="32"/>
      <c r="J34" s="32"/>
      <c r="K34" s="32"/>
      <c r="L34" s="32"/>
      <c r="M34" s="32"/>
      <c r="N34" s="32"/>
      <c r="O34" s="32"/>
      <c r="P34" s="32"/>
      <c r="Q34" s="32"/>
      <c r="R34" s="33"/>
    </row>
    <row r="35" spans="1:18" s="26" customFormat="1" ht="6" customHeight="1">
      <c r="A35" s="34"/>
      <c r="B35" s="35"/>
      <c r="C35" s="35"/>
      <c r="D35" s="35"/>
      <c r="E35" s="35"/>
      <c r="F35" s="35"/>
      <c r="G35" s="35"/>
      <c r="H35" s="35"/>
      <c r="I35" s="35"/>
      <c r="J35" s="35"/>
      <c r="K35" s="35"/>
      <c r="L35" s="35"/>
      <c r="M35" s="35"/>
      <c r="N35" s="35"/>
      <c r="O35" s="35"/>
      <c r="P35" s="35"/>
      <c r="Q35" s="35"/>
      <c r="R35" s="36"/>
    </row>
    <row r="36" spans="1:18" s="26" customFormat="1">
      <c r="A36" s="48" t="s">
        <v>38</v>
      </c>
      <c r="R36" s="29"/>
    </row>
    <row r="37" spans="1:18" s="26" customFormat="1" ht="3" customHeight="1">
      <c r="A37" s="28"/>
      <c r="R37" s="29"/>
    </row>
    <row r="38" spans="1:18" s="26" customFormat="1" ht="12">
      <c r="A38" s="28"/>
      <c r="B38" s="26" t="s">
        <v>61</v>
      </c>
      <c r="I38" s="55"/>
      <c r="K38" s="26" t="s">
        <v>40</v>
      </c>
      <c r="R38" s="29"/>
    </row>
    <row r="39" spans="1:18" s="26" customFormat="1" ht="12">
      <c r="A39" s="28"/>
      <c r="B39" s="49" t="s">
        <v>41</v>
      </c>
      <c r="K39" s="26" t="s">
        <v>42</v>
      </c>
      <c r="R39" s="29"/>
    </row>
    <row r="40" spans="1:18" s="26" customFormat="1" ht="6" customHeight="1">
      <c r="A40" s="28"/>
      <c r="R40" s="29"/>
    </row>
    <row r="41" spans="1:18" s="26" customFormat="1" ht="6" customHeight="1">
      <c r="A41" s="34"/>
      <c r="B41" s="35"/>
      <c r="C41" s="35"/>
      <c r="D41" s="35"/>
      <c r="E41" s="35"/>
      <c r="F41" s="35"/>
      <c r="G41" s="35"/>
      <c r="H41" s="35"/>
      <c r="I41" s="35"/>
      <c r="J41" s="35"/>
      <c r="K41" s="35"/>
      <c r="L41" s="35"/>
      <c r="M41" s="35"/>
      <c r="N41" s="35"/>
      <c r="O41" s="35"/>
      <c r="P41" s="35"/>
      <c r="Q41" s="35"/>
      <c r="R41" s="36"/>
    </row>
    <row r="42" spans="1:18" s="26" customFormat="1">
      <c r="A42" s="48"/>
      <c r="F42" s="30"/>
      <c r="G42" s="251"/>
      <c r="H42" s="251"/>
      <c r="I42" s="251"/>
      <c r="J42" s="176"/>
      <c r="K42" s="176"/>
      <c r="O42" s="251"/>
      <c r="P42" s="193"/>
      <c r="Q42" s="193"/>
      <c r="R42" s="29"/>
    </row>
    <row r="43" spans="1:18" s="47" customFormat="1" ht="12">
      <c r="A43" s="183"/>
      <c r="B43" s="184"/>
      <c r="C43" s="184"/>
      <c r="D43" s="184"/>
      <c r="E43" s="184"/>
      <c r="F43" s="184"/>
      <c r="G43" s="184"/>
      <c r="H43" s="184"/>
      <c r="I43" s="184"/>
      <c r="J43" s="184"/>
      <c r="K43" s="184"/>
      <c r="L43" s="184"/>
      <c r="M43" s="184"/>
      <c r="N43" s="184"/>
      <c r="O43" s="177"/>
      <c r="P43" s="184"/>
      <c r="Q43" s="177"/>
      <c r="R43" s="185"/>
    </row>
    <row r="44" spans="1:18" s="26" customFormat="1" ht="1.5" customHeight="1">
      <c r="A44" s="28"/>
      <c r="R44" s="29"/>
    </row>
    <row r="45" spans="1:18" s="26" customFormat="1" ht="12">
      <c r="A45" s="28"/>
      <c r="G45" s="178"/>
      <c r="I45" s="178"/>
      <c r="O45" s="178"/>
      <c r="Q45" s="178"/>
      <c r="R45" s="29"/>
    </row>
    <row r="46" spans="1:18" s="26" customFormat="1" ht="1.5" customHeight="1">
      <c r="A46" s="28"/>
      <c r="R46" s="29"/>
    </row>
    <row r="47" spans="1:18" s="26" customFormat="1" ht="12">
      <c r="A47" s="28"/>
      <c r="G47" s="178"/>
      <c r="I47" s="178"/>
      <c r="O47" s="178"/>
      <c r="Q47" s="178"/>
      <c r="R47" s="29"/>
    </row>
    <row r="48" spans="1:18" s="26" customFormat="1" ht="1.5" customHeight="1">
      <c r="A48" s="28"/>
      <c r="R48" s="29"/>
    </row>
    <row r="49" spans="1:18" s="26" customFormat="1" ht="12">
      <c r="A49" s="28"/>
      <c r="G49" s="178"/>
      <c r="I49" s="178"/>
      <c r="O49" s="178"/>
      <c r="Q49" s="178"/>
      <c r="R49" s="29"/>
    </row>
    <row r="50" spans="1:18" s="26" customFormat="1" ht="1.5" customHeight="1">
      <c r="A50" s="28"/>
      <c r="R50" s="29"/>
    </row>
    <row r="51" spans="1:18" s="26" customFormat="1" ht="12">
      <c r="A51" s="28"/>
      <c r="G51" s="178"/>
      <c r="I51" s="178"/>
      <c r="Q51" s="178"/>
      <c r="R51" s="29"/>
    </row>
    <row r="52" spans="1:18" s="26" customFormat="1" ht="3" customHeight="1">
      <c r="A52" s="28"/>
      <c r="R52" s="29"/>
    </row>
    <row r="53" spans="1:18" s="26" customFormat="1" ht="12">
      <c r="A53" s="28"/>
      <c r="B53" s="30"/>
      <c r="G53" s="179"/>
      <c r="I53" s="179"/>
      <c r="K53" s="180"/>
      <c r="R53" s="29"/>
    </row>
    <row r="54" spans="1:18" s="26" customFormat="1" ht="10.5" customHeight="1">
      <c r="A54" s="28"/>
      <c r="K54" s="181"/>
      <c r="R54" s="29"/>
    </row>
    <row r="55" spans="1:18" s="26" customFormat="1" ht="12">
      <c r="A55" s="28"/>
      <c r="B55" s="30"/>
      <c r="G55" s="178"/>
      <c r="I55" s="178"/>
      <c r="K55" s="181"/>
      <c r="R55" s="29"/>
    </row>
    <row r="56" spans="1:18" s="26" customFormat="1" ht="6" customHeight="1">
      <c r="A56" s="28"/>
      <c r="R56" s="29"/>
    </row>
    <row r="57" spans="1:18" s="26" customFormat="1" ht="6" customHeight="1">
      <c r="A57" s="28"/>
      <c r="R57" s="29"/>
    </row>
    <row r="58" spans="1:18" s="26" customFormat="1">
      <c r="A58" s="48"/>
      <c r="R58" s="29"/>
    </row>
    <row r="59" spans="1:18" s="26" customFormat="1" ht="3" customHeight="1">
      <c r="A59" s="28"/>
      <c r="R59" s="29"/>
    </row>
    <row r="60" spans="1:18" s="26" customFormat="1" ht="12">
      <c r="A60" s="182"/>
      <c r="G60" s="54"/>
      <c r="I60" s="54"/>
      <c r="O60" s="54"/>
      <c r="R60" s="29"/>
    </row>
    <row r="61" spans="1:18" s="26" customFormat="1" ht="3" customHeight="1">
      <c r="A61" s="28"/>
      <c r="R61" s="29"/>
    </row>
    <row r="62" spans="1:18" s="26" customFormat="1" ht="12">
      <c r="A62" s="182"/>
      <c r="G62" s="54"/>
      <c r="O62" s="54"/>
      <c r="R62" s="29"/>
    </row>
    <row r="63" spans="1:18" s="26" customFormat="1" ht="9" customHeight="1">
      <c r="A63" s="31"/>
      <c r="B63" s="32"/>
      <c r="C63" s="32"/>
      <c r="D63" s="32"/>
      <c r="E63" s="32"/>
      <c r="F63" s="32"/>
      <c r="G63" s="32"/>
      <c r="H63" s="32"/>
      <c r="I63" s="32"/>
      <c r="J63" s="32"/>
      <c r="K63" s="32"/>
      <c r="L63" s="32"/>
      <c r="M63" s="32"/>
      <c r="N63" s="32"/>
      <c r="O63" s="32"/>
      <c r="P63" s="32"/>
      <c r="Q63" s="32"/>
      <c r="R63" s="33"/>
    </row>
    <row r="64" spans="1:18" s="117" customFormat="1" ht="16.5" customHeight="1">
      <c r="A64" s="292" t="s">
        <v>62</v>
      </c>
      <c r="B64" s="293"/>
      <c r="C64" s="293"/>
      <c r="D64" s="293"/>
      <c r="E64" s="293"/>
      <c r="F64" s="293"/>
      <c r="G64" s="293"/>
      <c r="H64" s="293"/>
      <c r="I64" s="293"/>
      <c r="J64" s="293"/>
      <c r="K64" s="293"/>
      <c r="L64" s="293"/>
      <c r="M64" s="293"/>
      <c r="N64" s="293"/>
      <c r="O64" s="293"/>
      <c r="P64" s="293"/>
      <c r="Q64" s="293"/>
      <c r="R64" s="294"/>
    </row>
    <row r="65" spans="1:18" s="115" customFormat="1" ht="11.25" customHeight="1">
      <c r="A65" s="247" t="s">
        <v>63</v>
      </c>
      <c r="B65" s="248"/>
      <c r="C65" s="248"/>
      <c r="D65" s="248"/>
      <c r="E65" s="249"/>
      <c r="F65" s="247" t="s">
        <v>64</v>
      </c>
      <c r="G65" s="248"/>
      <c r="H65" s="248"/>
      <c r="I65" s="248"/>
      <c r="J65" s="248"/>
      <c r="K65" s="248"/>
      <c r="L65" s="249"/>
      <c r="M65" s="247" t="s">
        <v>56</v>
      </c>
      <c r="N65" s="248"/>
      <c r="O65" s="248"/>
      <c r="P65" s="248"/>
      <c r="Q65" s="248"/>
      <c r="R65" s="249"/>
    </row>
    <row r="66" spans="1:18" s="116" customFormat="1" ht="13.5" customHeight="1">
      <c r="A66" s="225"/>
      <c r="B66" s="226"/>
      <c r="C66" s="226"/>
      <c r="D66" s="226"/>
      <c r="E66" s="237"/>
      <c r="F66" s="225"/>
      <c r="G66" s="226"/>
      <c r="H66" s="226"/>
      <c r="I66" s="226"/>
      <c r="J66" s="226"/>
      <c r="K66" s="226"/>
      <c r="L66" s="237"/>
      <c r="M66" s="225"/>
      <c r="N66" s="226"/>
      <c r="O66" s="226"/>
      <c r="P66" s="226"/>
      <c r="Q66" s="226"/>
      <c r="R66" s="237"/>
    </row>
    <row r="67" spans="1:18" s="115" customFormat="1" ht="11.25" customHeight="1">
      <c r="A67" s="247" t="s">
        <v>65</v>
      </c>
      <c r="B67" s="248"/>
      <c r="C67" s="248"/>
      <c r="D67" s="248"/>
      <c r="E67" s="249"/>
      <c r="F67" s="247" t="s">
        <v>66</v>
      </c>
      <c r="G67" s="248"/>
      <c r="H67" s="249"/>
      <c r="I67" s="247" t="s">
        <v>67</v>
      </c>
      <c r="J67" s="248"/>
      <c r="K67" s="248"/>
      <c r="L67" s="249"/>
      <c r="M67" s="247" t="s">
        <v>68</v>
      </c>
      <c r="N67" s="248"/>
      <c r="O67" s="248"/>
      <c r="P67" s="248"/>
      <c r="Q67" s="248"/>
      <c r="R67" s="249"/>
    </row>
    <row r="68" spans="1:18" s="117" customFormat="1" ht="13.5" customHeight="1">
      <c r="A68" s="287"/>
      <c r="B68" s="288"/>
      <c r="C68" s="288"/>
      <c r="D68" s="288"/>
      <c r="E68" s="289"/>
      <c r="F68" s="287"/>
      <c r="G68" s="288"/>
      <c r="H68" s="289"/>
      <c r="I68" s="287"/>
      <c r="J68" s="288"/>
      <c r="K68" s="288"/>
      <c r="L68" s="289"/>
      <c r="M68" s="229">
        <f t="shared" ref="M68" si="0">$F$15</f>
        <v>0</v>
      </c>
      <c r="N68" s="282"/>
      <c r="O68" s="283"/>
      <c r="P68" s="283"/>
      <c r="Q68" s="283"/>
      <c r="R68" s="284"/>
    </row>
    <row r="69" spans="1:18" s="115" customFormat="1" ht="11.25" customHeight="1">
      <c r="A69" s="247" t="s">
        <v>69</v>
      </c>
      <c r="B69" s="248"/>
      <c r="C69" s="248"/>
      <c r="D69" s="248"/>
      <c r="E69" s="248"/>
      <c r="F69" s="248"/>
      <c r="G69" s="248"/>
      <c r="H69" s="249"/>
      <c r="I69" s="247" t="s">
        <v>47</v>
      </c>
      <c r="J69" s="248"/>
      <c r="K69" s="248"/>
      <c r="L69" s="249"/>
      <c r="M69" s="247" t="s">
        <v>70</v>
      </c>
      <c r="N69" s="248"/>
      <c r="O69" s="248"/>
      <c r="P69" s="248"/>
      <c r="Q69" s="248"/>
      <c r="R69" s="249"/>
    </row>
    <row r="70" spans="1:18" s="118" customFormat="1" ht="13.5" customHeight="1">
      <c r="A70" s="235"/>
      <c r="B70" s="290"/>
      <c r="C70" s="290"/>
      <c r="D70" s="290"/>
      <c r="E70" s="290"/>
      <c r="F70" s="290"/>
      <c r="G70" s="290"/>
      <c r="H70" s="236"/>
      <c r="I70" s="229" t="str">
        <f>Q3</f>
        <v>K</v>
      </c>
      <c r="J70" s="230"/>
      <c r="K70" s="230"/>
      <c r="L70" s="297"/>
      <c r="M70" s="225" t="s">
        <v>71</v>
      </c>
      <c r="N70" s="226"/>
      <c r="O70" s="226"/>
      <c r="P70" s="226"/>
      <c r="Q70" s="226"/>
      <c r="R70" s="237"/>
    </row>
    <row r="71" spans="1:18" s="122" customFormat="1" ht="20.25" customHeight="1">
      <c r="A71" s="242" t="s">
        <v>72</v>
      </c>
      <c r="B71" s="243"/>
      <c r="C71" s="242" t="s">
        <v>73</v>
      </c>
      <c r="D71" s="243"/>
      <c r="E71" s="119" t="s">
        <v>74</v>
      </c>
      <c r="F71" s="119" t="s">
        <v>75</v>
      </c>
      <c r="G71" s="120" t="s">
        <v>76</v>
      </c>
      <c r="H71" s="121"/>
      <c r="I71" s="242" t="s">
        <v>77</v>
      </c>
      <c r="J71" s="243"/>
      <c r="K71" s="242" t="s">
        <v>78</v>
      </c>
      <c r="L71" s="243"/>
      <c r="M71" s="244" t="s">
        <v>79</v>
      </c>
      <c r="N71" s="245"/>
      <c r="O71" s="244" t="s">
        <v>80</v>
      </c>
      <c r="P71" s="246"/>
      <c r="Q71" s="246"/>
      <c r="R71" s="245"/>
    </row>
    <row r="72" spans="1:18" s="118" customFormat="1" ht="13.5" customHeight="1">
      <c r="A72" s="285"/>
      <c r="B72" s="286"/>
      <c r="C72" s="285" t="s">
        <v>81</v>
      </c>
      <c r="D72" s="286"/>
      <c r="E72" s="171" t="s">
        <v>82</v>
      </c>
      <c r="F72" s="171" t="s">
        <v>83</v>
      </c>
      <c r="G72" s="285" t="s">
        <v>84</v>
      </c>
      <c r="H72" s="286"/>
      <c r="I72" s="285" t="s">
        <v>85</v>
      </c>
      <c r="J72" s="286"/>
      <c r="K72" s="285"/>
      <c r="L72" s="286"/>
      <c r="M72" s="285"/>
      <c r="N72" s="286"/>
      <c r="O72" s="173" t="str">
        <f>I70</f>
        <v>K</v>
      </c>
      <c r="P72" s="174"/>
      <c r="Q72" s="174" t="s">
        <v>96</v>
      </c>
      <c r="R72" s="175"/>
    </row>
    <row r="73" spans="1:18" s="118" customFormat="1" ht="13.5" customHeight="1">
      <c r="A73" s="235"/>
      <c r="B73" s="236"/>
      <c r="C73" s="235"/>
      <c r="D73" s="236"/>
      <c r="E73" s="123"/>
      <c r="F73" s="123"/>
      <c r="G73" s="225"/>
      <c r="H73" s="237"/>
      <c r="I73" s="225"/>
      <c r="J73" s="237"/>
      <c r="K73" s="225"/>
      <c r="L73" s="237"/>
      <c r="M73" s="235"/>
      <c r="N73" s="236"/>
      <c r="O73" s="225"/>
      <c r="P73" s="226"/>
      <c r="Q73" s="226"/>
      <c r="R73" s="237"/>
    </row>
    <row r="74" spans="1:18" s="115" customFormat="1" ht="11.25" customHeight="1">
      <c r="A74" s="247" t="s">
        <v>87</v>
      </c>
      <c r="B74" s="248"/>
      <c r="C74" s="248"/>
      <c r="D74" s="248"/>
      <c r="E74" s="248"/>
      <c r="F74" s="248"/>
      <c r="G74" s="248"/>
      <c r="H74" s="249"/>
      <c r="I74" s="247" t="s">
        <v>56</v>
      </c>
      <c r="J74" s="248"/>
      <c r="K74" s="248"/>
      <c r="L74" s="249"/>
      <c r="M74" s="247" t="s">
        <v>88</v>
      </c>
      <c r="N74" s="248"/>
      <c r="O74" s="291"/>
      <c r="P74" s="247" t="s">
        <v>89</v>
      </c>
      <c r="Q74" s="248"/>
      <c r="R74" s="249"/>
    </row>
    <row r="75" spans="1:18" s="116" customFormat="1" ht="13.5" customHeight="1">
      <c r="A75" s="225"/>
      <c r="B75" s="226"/>
      <c r="C75" s="226"/>
      <c r="D75" s="226"/>
      <c r="E75" s="226"/>
      <c r="F75" s="226"/>
      <c r="G75" s="226"/>
      <c r="H75" s="237"/>
      <c r="I75" s="225"/>
      <c r="J75" s="226"/>
      <c r="K75" s="226"/>
      <c r="L75" s="237"/>
      <c r="M75" s="225"/>
      <c r="N75" s="226"/>
      <c r="O75" s="226"/>
      <c r="P75" s="225"/>
      <c r="Q75" s="226"/>
      <c r="R75" s="237"/>
    </row>
    <row r="76" spans="1:18" s="145" customFormat="1" ht="7.5" customHeight="1"/>
  </sheetData>
  <sheetProtection algorithmName="SHA-512" hashValue="7rib3n9fuEEuOHCIpfX3LLLaPuEjVv5bTMXJShxTlGKmPK9T9QnZ7G0fQDibac3LKXPN37fVMgu0Af/tY3GK4w==" saltValue="iYH29prXKxzHHPznSTnG4w==" spinCount="100000" sheet="1" selectLockedCells="1"/>
  <mergeCells count="73">
    <mergeCell ref="A4:I4"/>
    <mergeCell ref="B5:I8"/>
    <mergeCell ref="A9:I9"/>
    <mergeCell ref="J1:R1"/>
    <mergeCell ref="J2:N2"/>
    <mergeCell ref="O2:R2"/>
    <mergeCell ref="J3:N3"/>
    <mergeCell ref="K4:Q9"/>
    <mergeCell ref="K10:Q11"/>
    <mergeCell ref="K16:M16"/>
    <mergeCell ref="O16:Q16"/>
    <mergeCell ref="B11:H11"/>
    <mergeCell ref="B12:H12"/>
    <mergeCell ref="K12:Q12"/>
    <mergeCell ref="B13:H13"/>
    <mergeCell ref="K13:M13"/>
    <mergeCell ref="O13:Q13"/>
    <mergeCell ref="K14:M14"/>
    <mergeCell ref="O14:Q14"/>
    <mergeCell ref="F15:H15"/>
    <mergeCell ref="K15:M15"/>
    <mergeCell ref="O15:Q15"/>
    <mergeCell ref="A17:R17"/>
    <mergeCell ref="G42:I42"/>
    <mergeCell ref="O42:Q42"/>
    <mergeCell ref="A64:R64"/>
    <mergeCell ref="A65:E65"/>
    <mergeCell ref="F65:L65"/>
    <mergeCell ref="M65:R65"/>
    <mergeCell ref="A66:E66"/>
    <mergeCell ref="F66:L66"/>
    <mergeCell ref="M66:R66"/>
    <mergeCell ref="A67:E67"/>
    <mergeCell ref="F67:H67"/>
    <mergeCell ref="I67:L67"/>
    <mergeCell ref="M67:R67"/>
    <mergeCell ref="A68:E68"/>
    <mergeCell ref="F68:H68"/>
    <mergeCell ref="I68:L68"/>
    <mergeCell ref="M68:R68"/>
    <mergeCell ref="A69:H69"/>
    <mergeCell ref="I69:L69"/>
    <mergeCell ref="M69:R69"/>
    <mergeCell ref="A70:H70"/>
    <mergeCell ref="I70:L70"/>
    <mergeCell ref="M70:R70"/>
    <mergeCell ref="A71:B71"/>
    <mergeCell ref="C71:D71"/>
    <mergeCell ref="I71:J71"/>
    <mergeCell ref="K71:L71"/>
    <mergeCell ref="M71:N71"/>
    <mergeCell ref="O71:R71"/>
    <mergeCell ref="M73:N73"/>
    <mergeCell ref="O73:R73"/>
    <mergeCell ref="A72:B72"/>
    <mergeCell ref="C72:D72"/>
    <mergeCell ref="G72:H72"/>
    <mergeCell ref="I72:J72"/>
    <mergeCell ref="K72:L72"/>
    <mergeCell ref="M72:N72"/>
    <mergeCell ref="A73:B73"/>
    <mergeCell ref="C73:D73"/>
    <mergeCell ref="G73:H73"/>
    <mergeCell ref="I73:J73"/>
    <mergeCell ref="K73:L73"/>
    <mergeCell ref="A74:H74"/>
    <mergeCell ref="I74:L74"/>
    <mergeCell ref="M74:O74"/>
    <mergeCell ref="P74:R74"/>
    <mergeCell ref="A75:H75"/>
    <mergeCell ref="I75:L75"/>
    <mergeCell ref="M75:O75"/>
    <mergeCell ref="P75:R75"/>
  </mergeCells>
  <pageMargins left="0.25" right="0.25" top="0.25" bottom="0.25" header="0.25" footer="0.1"/>
  <pageSetup fitToHeight="0" orientation="portrait" r:id="rId1"/>
  <headerFooter>
    <oddFooter>&amp;L&amp;7AGR-2229 S (R/7/24)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rmKeywords xmlns="9f8ab2c7-57a6-4182-99bb-368298ef0017" xsi:nil="true"/>
    <EffectiveDate xmlns="9f8ab2c7-57a6-4182-99bb-368298ef0017">2024-07-31T07:00:00+00:00</EffectiveDate>
    <Program xmlns="9f8ab2c7-57a6-4182-99bb-368298ef0017">Food Assistance</Program>
    <FormType xmlns="9f8ab2c7-57a6-4182-99bb-368298ef0017" xsi:nil="true"/>
    <FormIntorExt xmlns="9f8ab2c7-57a6-4182-99bb-368298ef0017">Ext</FormIntorExt>
    <FormTitle xmlns="9f8ab2c7-57a6-4182-99bb-368298ef0017">EFAP Lead Agency Invoice Voucher Supplemental Funding</FormTitle>
    <No_x002e_ xmlns="9f8ab2c7-57a6-4182-99bb-368298ef0017">2229S</No_x002e_>
    <FormLanguage xmlns="9f8ab2c7-57a6-4182-99bb-368298ef0017">English</FormLanguage>
    <Download xmlns="9f8ab2c7-57a6-4182-99bb-368298ef0017" xsi:nil="true"/>
    <FormContact xmlns="9f8ab2c7-57a6-4182-99bb-368298ef0017">
      <UserInfo>
        <DisplayName/>
        <AccountId xsi:nil="true"/>
        <AccountType/>
      </UserInfo>
    </FormContac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4DA4E2BB5FE745A94C137F0F840426" ma:contentTypeVersion="28" ma:contentTypeDescription="Create a new document." ma:contentTypeScope="" ma:versionID="5886ecc6fcc1e5f42b5ee43251247fe9">
  <xsd:schema xmlns:xsd="http://www.w3.org/2001/XMLSchema" xmlns:xs="http://www.w3.org/2001/XMLSchema" xmlns:p="http://schemas.microsoft.com/office/2006/metadata/properties" xmlns:ns1="9f8ab2c7-57a6-4182-99bb-368298ef0017" xmlns:ns3="f736d6ad-2f03-482c-adcb-2156a974b5a2" targetNamespace="http://schemas.microsoft.com/office/2006/metadata/properties" ma:root="true" ma:fieldsID="eeeace032e73833f3d94cd0f7a9814dd" ns1:_="" ns3:_="">
    <xsd:import namespace="9f8ab2c7-57a6-4182-99bb-368298ef0017"/>
    <xsd:import namespace="f736d6ad-2f03-482c-adcb-2156a974b5a2"/>
    <xsd:element name="properties">
      <xsd:complexType>
        <xsd:sequence>
          <xsd:element name="documentManagement">
            <xsd:complexType>
              <xsd:all>
                <xsd:element ref="ns1:No_x002e_" minOccurs="0"/>
                <xsd:element ref="ns1:FormTitle" minOccurs="0"/>
                <xsd:element ref="ns1:EffectiveDate" minOccurs="0"/>
                <xsd:element ref="ns1:Program" minOccurs="0"/>
                <xsd:element ref="ns1:FormIntorExt" minOccurs="0"/>
                <xsd:element ref="ns1:FormLanguage" minOccurs="0"/>
                <xsd:element ref="ns1:FormContact" minOccurs="0"/>
                <xsd:element ref="ns1:FormKeywords" minOccurs="0"/>
                <xsd:element ref="ns1:FormType" minOccurs="0"/>
                <xsd:element ref="ns1:Download" minOccurs="0"/>
                <xsd:element ref="ns1:MediaServiceMetadata" minOccurs="0"/>
                <xsd:element ref="ns1:MediaServiceFastMetadata" minOccurs="0"/>
                <xsd:element ref="ns1:MediaServiceObjectDetectorVersions" minOccurs="0"/>
                <xsd:element ref="ns3:SharedWithUsers" minOccurs="0"/>
                <xsd:element ref="ns3:SharedWithDetail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ab2c7-57a6-4182-99bb-368298ef0017" elementFormDefault="qualified">
    <xsd:import namespace="http://schemas.microsoft.com/office/2006/documentManagement/types"/>
    <xsd:import namespace="http://schemas.microsoft.com/office/infopath/2007/PartnerControls"/>
    <xsd:element name="No_x002e_" ma:index="0" nillable="true" ma:displayName="No." ma:format="Dropdown" ma:internalName="No_x002e_" ma:readOnly="false">
      <xsd:simpleType>
        <xsd:restriction base="dms:Text">
          <xsd:maxLength value="255"/>
        </xsd:restriction>
      </xsd:simpleType>
    </xsd:element>
    <xsd:element name="FormTitle" ma:index="2" nillable="true" ma:displayName="Form Title" ma:format="Dropdown" ma:internalName="FormTitle" ma:readOnly="false">
      <xsd:simpleType>
        <xsd:restriction base="dms:Text">
          <xsd:maxLength value="255"/>
        </xsd:restriction>
      </xsd:simpleType>
    </xsd:element>
    <xsd:element name="EffectiveDate" ma:index="3" nillable="true" ma:displayName="Effective Date" ma:format="DateOnly" ma:internalName="EffectiveDate" ma:readOnly="false">
      <xsd:simpleType>
        <xsd:restriction base="dms:DateTime"/>
      </xsd:simpleType>
    </xsd:element>
    <xsd:element name="Program" ma:index="4" nillable="true" ma:displayName="Program" ma:format="Dropdown" ma:internalName="Program" ma:readOnly="false">
      <xsd:simpleType>
        <xsd:restriction base="dms:Text">
          <xsd:maxLength value="255"/>
        </xsd:restriction>
      </xsd:simpleType>
    </xsd:element>
    <xsd:element name="FormIntorExt" ma:index="5" nillable="true" ma:displayName="Form Int or Ext" ma:format="Dropdown" ma:internalName="FormIntorExt" ma:readOnly="false">
      <xsd:simpleType>
        <xsd:restriction base="dms:Text">
          <xsd:maxLength value="255"/>
        </xsd:restriction>
      </xsd:simpleType>
    </xsd:element>
    <xsd:element name="FormLanguage" ma:index="6" nillable="true" ma:displayName="Form Language" ma:format="Dropdown" ma:internalName="FormLanguage" ma:readOnly="false">
      <xsd:simpleType>
        <xsd:restriction base="dms:Text">
          <xsd:maxLength value="255"/>
        </xsd:restriction>
      </xsd:simpleType>
    </xsd:element>
    <xsd:element name="FormContact" ma:index="7" nillable="true" ma:displayName="Form Contact" ma:format="Dropdown" ma:list="UserInfo" ma:SharePointGroup="0" ma:internalName="Form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Keywords" ma:index="8" nillable="true" ma:displayName="Form Keywords" ma:format="Dropdown" ma:internalName="FormKeywords" ma:readOnly="false">
      <xsd:simpleType>
        <xsd:restriction base="dms:Text">
          <xsd:maxLength value="255"/>
        </xsd:restriction>
      </xsd:simpleType>
    </xsd:element>
    <xsd:element name="FormType" ma:index="9" nillable="true" ma:displayName="Form Type" ma:format="Dropdown" ma:internalName="FormType" ma:readOnly="false">
      <xsd:simpleType>
        <xsd:restriction base="dms:Text">
          <xsd:maxLength value="255"/>
        </xsd:restriction>
      </xsd:simpleType>
    </xsd:element>
    <xsd:element name="Download" ma:index="12" nillable="true" ma:displayName="Download" ma:format="Dropdown" ma:hidden="true" ma:internalName="Download"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36d6ad-2f03-482c-adcb-2156a974b5a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297DAA-457F-4BF1-9246-343290BB1AB3}"/>
</file>

<file path=customXml/itemProps2.xml><?xml version="1.0" encoding="utf-8"?>
<ds:datastoreItem xmlns:ds="http://schemas.openxmlformats.org/officeDocument/2006/customXml" ds:itemID="{91C89AC9-1A72-4423-BAD5-F312930E117B}"/>
</file>

<file path=customXml/itemProps3.xml><?xml version="1.0" encoding="utf-8"?>
<ds:datastoreItem xmlns:ds="http://schemas.openxmlformats.org/officeDocument/2006/customXml" ds:itemID="{3F896FC1-2FEA-4BE5-AF00-5416036D301D}"/>
</file>

<file path=docProps/app.xml><?xml version="1.0" encoding="utf-8"?>
<Properties xmlns="http://schemas.openxmlformats.org/officeDocument/2006/extended-properties" xmlns:vt="http://schemas.openxmlformats.org/officeDocument/2006/docPropsVTypes">
  <Application>Microsoft Excel Online</Application>
  <Manager/>
  <Company>Washington Department of Agriculture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WSDA Form 2229S</dc:title>
  <dc:subject/>
  <dc:creator>H. Burkett</dc:creator>
  <cp:keywords>WSDA, Washington State Department of Agriculture, Food Assistance, EFAP</cp:keywords>
  <dc:description/>
  <cp:lastModifiedBy>Winterhalter, Rachel (AGR)</cp:lastModifiedBy>
  <cp:revision/>
  <dcterms:created xsi:type="dcterms:W3CDTF">2020-06-03T18:09:29Z</dcterms:created>
  <dcterms:modified xsi:type="dcterms:W3CDTF">2024-07-31T18:26:57Z</dcterms:modified>
  <cp:category>EFAP;Supplemental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0x010100164DA4E2BB5FE745A94C137F0F840426</vt:lpwstr>
  </property>
  <property fmtid="{D5CDD505-2E9C-101B-9397-08002B2CF9AE}" pid="3" name="MediaServiceImageTags">
    <vt:lpwstr/>
  </property>
</Properties>
</file>